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trojka\private\zamowienia\Postępowania przetargowe\2021\(08-21) Dezynfekcja\"/>
    </mc:Choice>
  </mc:AlternateContent>
  <xr:revisionPtr revIDLastSave="0" documentId="13_ncr:1_{FC568559-7A84-4B23-8199-F536A150457D}" xr6:coauthVersionLast="47" xr6:coauthVersionMax="47" xr10:uidLastSave="{00000000-0000-0000-0000-000000000000}"/>
  <bookViews>
    <workbookView xWindow="-120" yWindow="-120" windowWidth="29040" windowHeight="17640" xr2:uid="{00000000-000D-0000-FFFF-FFFF00000000}"/>
  </bookViews>
  <sheets>
    <sheet name="Pakiet 1" sheetId="10" r:id="rId1"/>
    <sheet name="Pakiet 2" sheetId="17" r:id="rId2"/>
    <sheet name="Pakiet 3" sheetId="30" r:id="rId3"/>
    <sheet name="Pakiet 4" sheetId="31" r:id="rId4"/>
    <sheet name="Pakiet 5" sheetId="34" r:id="rId5"/>
    <sheet name="Pakiet 6" sheetId="36" r:id="rId6"/>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 i="34" l="1"/>
  <c r="F14" i="10"/>
  <c r="H14" i="10" s="1"/>
  <c r="I14" i="10" s="1"/>
  <c r="F13" i="10"/>
  <c r="H13" i="10" s="1"/>
  <c r="I13" i="10" s="1"/>
  <c r="F12" i="31"/>
  <c r="H12" i="31" l="1"/>
  <c r="I12" i="31" s="1"/>
  <c r="F11" i="36"/>
  <c r="F12" i="36" s="1"/>
  <c r="H11" i="36" l="1"/>
  <c r="I11" i="36" s="1"/>
  <c r="I12" i="36" s="1"/>
  <c r="F12" i="34"/>
  <c r="H11" i="34"/>
  <c r="I11" i="34" s="1"/>
  <c r="I12" i="34" l="1"/>
  <c r="F13" i="31" l="1"/>
  <c r="H13" i="31" s="1"/>
  <c r="I13" i="31" s="1"/>
  <c r="F11" i="31"/>
  <c r="G14" i="30"/>
  <c r="G13" i="30"/>
  <c r="I13" i="30" s="1"/>
  <c r="J13" i="30" s="1"/>
  <c r="G12" i="30"/>
  <c r="I12" i="30" s="1"/>
  <c r="J12" i="30" s="1"/>
  <c r="G11" i="30"/>
  <c r="G12" i="17"/>
  <c r="G13" i="17"/>
  <c r="G14" i="17"/>
  <c r="I14" i="17" s="1"/>
  <c r="J14" i="17" s="1"/>
  <c r="G15" i="17"/>
  <c r="I15" i="17" s="1"/>
  <c r="J15" i="17" s="1"/>
  <c r="G16" i="17"/>
  <c r="G17" i="17"/>
  <c r="I17" i="17" s="1"/>
  <c r="J17" i="17" s="1"/>
  <c r="G18" i="17"/>
  <c r="I18" i="17" s="1"/>
  <c r="G11" i="17"/>
  <c r="I11" i="17" s="1"/>
  <c r="J11" i="17" s="1"/>
  <c r="F15" i="10"/>
  <c r="H15" i="10" s="1"/>
  <c r="F12" i="10"/>
  <c r="H12" i="10" s="1"/>
  <c r="I12" i="10" s="1"/>
  <c r="F11" i="10"/>
  <c r="F14" i="31" l="1"/>
  <c r="G15" i="30"/>
  <c r="I15" i="10"/>
  <c r="F16" i="10"/>
  <c r="H11" i="31"/>
  <c r="I11" i="31" s="1"/>
  <c r="I14" i="31" s="1"/>
  <c r="I11" i="30"/>
  <c r="J11" i="30" s="1"/>
  <c r="I14" i="30"/>
  <c r="J14" i="30" s="1"/>
  <c r="G19" i="17"/>
  <c r="J18" i="17"/>
  <c r="I16" i="17"/>
  <c r="J16" i="17" s="1"/>
  <c r="I13" i="17"/>
  <c r="J13" i="17" s="1"/>
  <c r="I12" i="17"/>
  <c r="J12" i="17" s="1"/>
  <c r="H11" i="10"/>
  <c r="I11" i="10" s="1"/>
  <c r="J19" i="17" l="1"/>
  <c r="J15" i="30"/>
  <c r="I16" i="10"/>
</calcChain>
</file>

<file path=xl/sharedStrings.xml><?xml version="1.0" encoding="utf-8"?>
<sst xmlns="http://schemas.openxmlformats.org/spreadsheetml/2006/main" count="145" uniqueCount="68">
  <si>
    <t>L.p.</t>
  </si>
  <si>
    <t>Ilość</t>
  </si>
  <si>
    <t>Cena jedn.netto</t>
  </si>
  <si>
    <t>Wartość netto</t>
  </si>
  <si>
    <t xml:space="preserve">Podatek VAT </t>
  </si>
  <si>
    <t>Wartość ogółem</t>
  </si>
  <si>
    <t>Wartość brutto</t>
  </si>
  <si>
    <t xml:space="preserve"> (%)</t>
  </si>
  <si>
    <t>szt.</t>
  </si>
  <si>
    <t>FORMULARZ CENOWY</t>
  </si>
  <si>
    <t>Opis przedmiotu zamówienia</t>
  </si>
  <si>
    <t>Rodzaj i wielkość opakowania</t>
  </si>
  <si>
    <t>Nazwa preparatu</t>
  </si>
  <si>
    <t>Pakiet nr 1 - Środki do mycia, pielęgnacji  i odkażania rąk</t>
  </si>
  <si>
    <t>Butelka
500 ml</t>
  </si>
  <si>
    <t xml:space="preserve">Uwaga! Załącznik aktywny - należy podać cenę jednostkową netto (kolumna 5), oraz stawkę podatku VAT (kolumna 7). 
Pozostałe komórki są obliczane automatycznie. </t>
  </si>
  <si>
    <t>Pakiet nr 2 - Środki do dezynfekcji powierzchni, narzędzi i sprzętu endoskopowego</t>
  </si>
  <si>
    <t>butelka 
700-1000 ml
ze spryskiwaczem</t>
  </si>
  <si>
    <t>butelka 
750-1000 ml
ze spryskiwaczem</t>
  </si>
  <si>
    <t>wiadro 1,5-2 kg</t>
  </si>
  <si>
    <t>wiadro
6-10 kg</t>
  </si>
  <si>
    <t>kanister 5-6 l</t>
  </si>
  <si>
    <t>Butelka 1-2 l</t>
  </si>
  <si>
    <t>Pojemnik x
(150-200 szt)</t>
  </si>
  <si>
    <t>Wkład x
(150-200 szt)</t>
  </si>
  <si>
    <t>Ilość 
litrów / kg</t>
  </si>
  <si>
    <t>Pakiet nr 3 - Środki do maszynowego mycia i dezynfekcji w myjni automatycznej oraz myjki ultradźwiękowej do akcesoriów endoskopowych, sprzętu chirurgicznego</t>
  </si>
  <si>
    <t>Ilość opak.</t>
  </si>
  <si>
    <t xml:space="preserve">Uwaga! Załącznik aktywny - należy podać ilość opakowań (kolumna 5), cenę jednostkową netto (kolumna 6), oraz stawkę podatku VAT (kolumna 8). 
Pozostałe komórki są obliczane automatycznie. </t>
  </si>
  <si>
    <t>kanister 4-6 l</t>
  </si>
  <si>
    <t>kanister 5-10 l</t>
  </si>
  <si>
    <t>wiadro 8-10 kg</t>
  </si>
  <si>
    <t>W celu  zapewnienia kompatybilności wymaga się żeby wszystkie preparaty pochodziły od jednego producenta.</t>
  </si>
  <si>
    <r>
      <t xml:space="preserve">Preparat do higienicznego i chirurgicznego mycia rąk przeznaczony dla skóry wrażliwej i zniszczonej. Bez zawartości mydła, barwników, substancji zapachowych i parabenów. Zawierający alantoinę. Preparat sprawdzony dermatologicznie. pH 4,5 - 5,0. </t>
    </r>
    <r>
      <rPr>
        <b/>
        <i/>
        <sz val="10"/>
        <color theme="1"/>
        <rFont val="Calibri"/>
        <family val="2"/>
        <charset val="238"/>
        <scheme val="minor"/>
      </rPr>
      <t>Kosmetyk</t>
    </r>
    <r>
      <rPr>
        <sz val="10"/>
        <color theme="1"/>
        <rFont val="Calibri"/>
        <family val="2"/>
        <charset val="238"/>
        <scheme val="minor"/>
      </rPr>
      <t xml:space="preserve">  </t>
    </r>
  </si>
  <si>
    <r>
      <t xml:space="preserve">Preparat –emulsja typu woda w oleju, o działaniu pielęgnacyjnym i regenerującym skórę. Do pielęgnacji zniszczonej i wrażliwej skóry, bez zawartości barwinków, z wbudowaną fabrycznie pompką. </t>
    </r>
    <r>
      <rPr>
        <b/>
        <i/>
        <sz val="10"/>
        <color theme="1"/>
        <rFont val="Calibri"/>
        <family val="2"/>
        <charset val="238"/>
        <scheme val="minor"/>
      </rPr>
      <t>Kosmetyk.</t>
    </r>
  </si>
  <si>
    <r>
      <t xml:space="preserve">Preparat przeznaczony do mycia i dezynfekcji narzędzi chirurgicznych w myjniach ultradźwiękowych. Nie zawierający w składzie aldehydów, fenoli, chloru oraz substancji utleniających. Zawierający QAV, związki powierzchniowo czynne
 </t>
    </r>
    <r>
      <rPr>
        <b/>
        <i/>
        <sz val="10"/>
        <color theme="1"/>
        <rFont val="Calibri"/>
        <family val="2"/>
        <charset val="238"/>
        <scheme val="minor"/>
      </rPr>
      <t>Wyrób medyczny</t>
    </r>
  </si>
  <si>
    <r>
      <t xml:space="preserve">Preparat ( węglan sodu, kw. cytrynowy, nadtlenek wodoru)  myjąco –dezynfekujący do narzędzi i osprzętu endoskopowego, w myjkach ultradzwiękowych, o szerokiej kompatybulności materiałowej, spektrum działania : B,F,V,Tbc, S(Bacillus Subtilis, Clostridium perfrinens, Clostridium Dyficile), Stabilnośc roztworu do 24H,
</t>
    </r>
    <r>
      <rPr>
        <b/>
        <i/>
        <sz val="10"/>
        <color theme="1"/>
        <rFont val="Calibri"/>
        <family val="2"/>
        <charset val="238"/>
        <scheme val="minor"/>
      </rPr>
      <t>Wyrób medyczny</t>
    </r>
  </si>
  <si>
    <r>
      <t xml:space="preserve">Preparat ( węglan sodu, kw. cytrynowy, nadtlenek wodoru)  myjaco –dezynfekujący do narzędzi i osprzętu endoskopowego, w myjkach ultradzwiękowych, o szerokiej kompatybulności materiałowej, spektrum działania : B,F,V,Tbc, S(Bacillus Subtilis, Clostridium perfrinens, Clostridium Dyficile), Stabilnośc roztworu do 24H 
</t>
    </r>
    <r>
      <rPr>
        <b/>
        <i/>
        <sz val="10"/>
        <color theme="1"/>
        <rFont val="Calibri"/>
        <family val="2"/>
        <charset val="238"/>
        <scheme val="minor"/>
      </rPr>
      <t>Wyrób medyczny</t>
    </r>
  </si>
  <si>
    <r>
      <t xml:space="preserve">Preparat do wstępnej dekontaminacji narzędzi, enzymatyczny, ze związkami powierzchniowo czynnymi, substancjami antykorozyjnymi, betainą, z potwierdzonym działaniem bójczym w badaniach, produkt gotowy do użycia. 
</t>
    </r>
    <r>
      <rPr>
        <b/>
        <i/>
        <sz val="10"/>
        <color theme="1"/>
        <rFont val="Calibri"/>
        <family val="2"/>
        <charset val="238"/>
        <scheme val="minor"/>
      </rPr>
      <t>Wyrób medyczny</t>
    </r>
  </si>
  <si>
    <r>
      <t xml:space="preserve">Preparat enzymatyczny przeznaczony mycia maszynowego endoskopów giętkich i instrumentów chirurgicznych. Zawierający: enzymy, glikole, etanol, niejonowe tenzydy, inhibitory korozji.  
</t>
    </r>
    <r>
      <rPr>
        <b/>
        <i/>
        <sz val="10"/>
        <color theme="1"/>
        <rFont val="Calibri"/>
        <family val="2"/>
        <charset val="238"/>
        <scheme val="minor"/>
      </rPr>
      <t>Wyrób medyczny</t>
    </r>
  </si>
  <si>
    <r>
      <t xml:space="preserve">Preparat do dezynfekcji maszynowej endoskopów giętkich. Zawierający aldehyd glutarowy, etanol, inhibitory korozji bez formaldehydu, glioksalu oraz kwasów organicznych. Aktywny wobec: B, Tbc, F, V (Adeno, Polio, HIV, HBV, Vaccinia), S.
</t>
    </r>
    <r>
      <rPr>
        <b/>
        <i/>
        <sz val="10"/>
        <color theme="1"/>
        <rFont val="Calibri"/>
        <family val="2"/>
        <charset val="238"/>
        <scheme val="minor"/>
      </rPr>
      <t xml:space="preserve"> Wyrób medyczny</t>
    </r>
  </si>
  <si>
    <r>
      <t xml:space="preserve">Preparat przeznaczony do mycia i dezynfekcji narzędzi chirurgicznych w myjniach ultradźwiękowych. Nie zawierający w składzie aldehydów, fenoli, chloru oraz substancji utleniających. Zawierający QAV, związki powierzchniowo czynne.
 </t>
    </r>
    <r>
      <rPr>
        <b/>
        <i/>
        <sz val="10"/>
        <color theme="1"/>
        <rFont val="Calibri"/>
        <family val="2"/>
        <charset val="238"/>
        <scheme val="minor"/>
      </rPr>
      <t>Wyrób medyczny</t>
    </r>
  </si>
  <si>
    <r>
      <t xml:space="preserve">Preparat do mycia sprzętu medycznego w automatycznej myjni, zawierający: alkalia, metakrzemian sodu,związki wybielające na bazie chloru, 
</t>
    </r>
    <r>
      <rPr>
        <b/>
        <i/>
        <sz val="10"/>
        <color theme="1"/>
        <rFont val="Calibri"/>
        <family val="2"/>
        <charset val="238"/>
        <scheme val="minor"/>
      </rPr>
      <t>Wyrób medyczny</t>
    </r>
  </si>
  <si>
    <r>
      <t xml:space="preserve">Preparat na bazie min. Dwóch alkoholi, gotowy do użycia, przeznaczony do szybkiej dezynfekcji powierzchni, nie zawierający aldehydów, chloru, pochodnych fenolowych i związków amoniowych, o szerokim spektrum działania: B, F, HCV, HBV, HIV, Nero, Rota w czasie max. 5 min.                              </t>
    </r>
    <r>
      <rPr>
        <b/>
        <i/>
        <sz val="10"/>
        <color theme="1"/>
        <rFont val="Calibri"/>
        <family val="2"/>
        <charset val="238"/>
        <scheme val="minor"/>
      </rPr>
      <t>Wyrób medyczny</t>
    </r>
  </si>
  <si>
    <t>Pakiet nr 5 - Środki do dezynfekcji powierzchni, narzędzi i sprzętu endoskopowego.</t>
  </si>
  <si>
    <t>butelka 2 L</t>
  </si>
  <si>
    <r>
      <rPr>
        <b/>
        <sz val="10"/>
        <color theme="1"/>
        <rFont val="Calibri"/>
        <family val="2"/>
        <charset val="238"/>
        <scheme val="minor"/>
      </rPr>
      <t>Pozycja 3 i 4
Proszę wpisać aktywator proporcjonalnie do ilości substancji zamawianej przez Zamawiającego.</t>
    </r>
    <r>
      <rPr>
        <sz val="10"/>
        <color theme="1"/>
        <rFont val="Calibri"/>
        <family val="2"/>
        <charset val="238"/>
        <scheme val="minor"/>
      </rPr>
      <t xml:space="preserve">
</t>
    </r>
  </si>
  <si>
    <t>Pakiet nr 4 - Środki do mycia i dezynfekcji rąk</t>
  </si>
  <si>
    <r>
      <t xml:space="preserve">Preparat do dezynfekcji powierzchni trudno-dostępnych; zawierający min. 2 alkohole  (w tym etanol) w ilości min. 60g/100g  i  amfoteryczne związki powierzchniowo czynne, nie zawierający QAV aktywny wobec B, F, M tuberculosis, V (HIV, HBV, HCV, Rota, Noro, Adeno) 
</t>
    </r>
    <r>
      <rPr>
        <b/>
        <i/>
        <sz val="10"/>
        <color theme="1"/>
        <rFont val="Calibri"/>
        <family val="2"/>
        <charset val="238"/>
        <scheme val="minor"/>
      </rPr>
      <t>Wyrób medyczny</t>
    </r>
  </si>
  <si>
    <t xml:space="preserve">Butelka 750 ml ze spryskiwaczem pianowym </t>
  </si>
  <si>
    <r>
      <t xml:space="preserve">Preparat do higienicznej oraz chirurgicznej dezynfekcji rąk. Zawierający propan-2-ol, nie mniej niż 75g/100 g produktu oraz dodatkowo substancje pielęgnujące (d-panthenol)bez zawartości barwników oraz substancji zapachowych i </t>
    </r>
    <r>
      <rPr>
        <sz val="10"/>
        <rFont val="Calibri"/>
        <family val="2"/>
        <charset val="238"/>
        <scheme val="minor"/>
      </rPr>
      <t xml:space="preserve">bez zawartości gliceryny. </t>
    </r>
    <r>
      <rPr>
        <sz val="10"/>
        <color theme="1"/>
        <rFont val="Calibri"/>
        <family val="2"/>
        <charset val="238"/>
        <scheme val="minor"/>
      </rPr>
      <t xml:space="preserve">Higieniczna dezynfekcja rąk 30s., chirurgiczna dezynfekcja rąk 90 s. Aktywny wobec:  B, F, Tbc, V (HIV, HBV, HCV, Noro, Rota). 
</t>
    </r>
    <r>
      <rPr>
        <b/>
        <i/>
        <sz val="10"/>
        <color theme="1"/>
        <rFont val="Calibri"/>
        <family val="2"/>
        <charset val="238"/>
        <scheme val="minor"/>
      </rPr>
      <t>Produkt biobójczy.</t>
    </r>
  </si>
  <si>
    <r>
      <t xml:space="preserve">Pompki dozujące kompatybilne
do w/wym  preparatami </t>
    </r>
    <r>
      <rPr>
        <sz val="10"/>
        <rFont val="Calibri"/>
        <family val="2"/>
        <charset val="238"/>
        <scheme val="minor"/>
      </rPr>
      <t xml:space="preserve">(poz. 1,2,3) pakowane pojedyńczo w hermetyczne opakowanie
</t>
    </r>
    <r>
      <rPr>
        <b/>
        <i/>
        <sz val="10"/>
        <rFont val="Calibri"/>
        <family val="2"/>
        <charset val="238"/>
        <scheme val="minor"/>
      </rPr>
      <t>Pomoce aplikacyjne</t>
    </r>
  </si>
  <si>
    <r>
      <t>Preparat alkoholowy w żelu do higienicznego oraz chirurgicznego odkażania rąk. Zawierający alkohol propan-2-ol, nie mniej niż 75g/100 g produktu oraz dodatkowo substancje pielęgnujące (d-panthenol), bez zawartości barwników oraz substancji zapachowych</t>
    </r>
    <r>
      <rPr>
        <sz val="10"/>
        <color rgb="FFFF0000"/>
        <rFont val="Calibri"/>
        <family val="2"/>
        <charset val="238"/>
        <scheme val="minor"/>
      </rPr>
      <t xml:space="preserve"> </t>
    </r>
    <r>
      <rPr>
        <sz val="10"/>
        <rFont val="Calibri"/>
        <family val="2"/>
        <charset val="238"/>
        <scheme val="minor"/>
      </rPr>
      <t>i bez zawartości gliceryny</t>
    </r>
    <r>
      <rPr>
        <sz val="10"/>
        <color theme="1"/>
        <rFont val="Calibri"/>
        <family val="2"/>
        <charset val="238"/>
        <scheme val="minor"/>
      </rPr>
      <t xml:space="preserve">.Higieniczna dezynfekcja rąk 30s., chirurgiczna dezynfekcja rąk 90 s. Spectrum działania:  B, F, Tbc, V (HIV, HBV, HCV, Noro,Vaccinia, Rota). </t>
    </r>
    <r>
      <rPr>
        <b/>
        <i/>
        <sz val="10"/>
        <color theme="1"/>
        <rFont val="Calibri"/>
        <family val="2"/>
        <charset val="238"/>
        <scheme val="minor"/>
      </rPr>
      <t xml:space="preserve">Produkt biobójczy. </t>
    </r>
  </si>
  <si>
    <r>
      <t xml:space="preserve">Chusteczki do szybkiej dezynfekcji małych powierzchni wrażliwych na działanie alkoholu, w tym sond USG, zawierające mieszaninę QAV, bez zawartości alkoholu, </t>
    </r>
    <r>
      <rPr>
        <sz val="10"/>
        <rFont val="Calibri"/>
        <family val="2"/>
        <charset val="238"/>
        <scheme val="minor"/>
      </rPr>
      <t>aldehydów i związków utleniających
zakres działania - B,F, Tbc, V, box
min. wymiar chusteczki 20x20cm
Okres przydatności po otwarciu min. 3 miesiące</t>
    </r>
    <r>
      <rPr>
        <sz val="10"/>
        <color theme="1"/>
        <rFont val="Calibri"/>
        <family val="2"/>
        <charset val="238"/>
        <scheme val="minor"/>
      </rPr>
      <t xml:space="preserve">
</t>
    </r>
    <r>
      <rPr>
        <b/>
        <i/>
        <sz val="10"/>
        <color theme="1"/>
        <rFont val="Calibri"/>
        <family val="2"/>
        <charset val="238"/>
        <scheme val="minor"/>
      </rPr>
      <t>Wyrób medyczny</t>
    </r>
  </si>
  <si>
    <r>
      <t xml:space="preserve">Chusteczki do szybkiej dezynfekcji małych powierzchni wrażliwych na działanie alkoholu, w tym sond USG, zawierające mieszaninę QAV, bez zawartości alkoholu, </t>
    </r>
    <r>
      <rPr>
        <sz val="10"/>
        <rFont val="Calibri"/>
        <family val="2"/>
        <charset val="238"/>
        <scheme val="minor"/>
      </rPr>
      <t>aldehydów i związków utleniających
zakres działania - B,F, Tbc, V, wkład
min. wymiar chusteczki 20x20cm
Okres przydatności po otwarciu min. 3 miesiące</t>
    </r>
    <r>
      <rPr>
        <sz val="10"/>
        <color theme="1"/>
        <rFont val="Calibri"/>
        <family val="2"/>
        <charset val="238"/>
        <scheme val="minor"/>
      </rPr>
      <t xml:space="preserve">
</t>
    </r>
    <r>
      <rPr>
        <b/>
        <i/>
        <sz val="10"/>
        <color theme="1"/>
        <rFont val="Calibri"/>
        <family val="2"/>
        <charset val="238"/>
        <scheme val="minor"/>
      </rPr>
      <t>Wyrób medyczny</t>
    </r>
  </si>
  <si>
    <r>
      <t xml:space="preserve">butelka 
750-1000 ml
ze spryskiwaczem </t>
    </r>
    <r>
      <rPr>
        <sz val="10"/>
        <rFont val="Calibri"/>
        <family val="2"/>
        <charset val="238"/>
        <scheme val="minor"/>
      </rPr>
      <t xml:space="preserve">pakowanym hermetycznie </t>
    </r>
  </si>
  <si>
    <r>
      <t xml:space="preserve">Płynny, w koncentracie, oparty na synergistycznym kompleksie trójenzymatycznym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t>
    </r>
    <r>
      <rPr>
        <b/>
        <i/>
        <sz val="10"/>
        <color theme="1"/>
        <rFont val="Calibri"/>
        <family val="2"/>
        <charset val="238"/>
        <scheme val="minor"/>
      </rPr>
      <t>Wyrób medyczny.</t>
    </r>
  </si>
  <si>
    <t xml:space="preserve">butelka 
1000 ml                            
</t>
  </si>
  <si>
    <t xml:space="preserve">butelka 
1000 ml                            
</t>
  </si>
  <si>
    <t xml:space="preserve">butelka 
1000 ml                           
</t>
  </si>
  <si>
    <r>
      <t xml:space="preserve">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Kosmetyk
- z fabrycznie zamontowaną pompką
</t>
    </r>
    <r>
      <rPr>
        <b/>
        <i/>
        <sz val="10"/>
        <color theme="1"/>
        <rFont val="Calibri"/>
        <family val="2"/>
        <charset val="238"/>
        <scheme val="minor"/>
      </rPr>
      <t>Produkt kosmetyczny</t>
    </r>
  </si>
  <si>
    <r>
      <t xml:space="preserve">Preparat alkoholowy w płynie do higienicznej i chirurgicznej dezynfekcji rąk. Bez dodatków barwników, konserwantów QAV, chlorheksydyny, gliceryny. Substancja czynna etanol min. 80g/100g. Minimalne spektrum działania: B, F,Tbc, V (Adeno, Noro, Polio).
- czas działania dla higienicznej dezynfekcji rąk ( jednokrotna aplikacja) do 30s.zgodnie z normą EN-1500
- maksymalny czas dla osiągnięcia pełnej dezynfekcji chirurgicznej – 90 s. max. 2 aplikacje, zgodnie z normą EN-12791, Preparat zawiera środki pielęgnujące skórę rąk (np.D-pantenol i vitam.E), tworzące z alkoholem mieszaninę jednorodną ( bez pienienia się), testowany dermatologicznie
- z fabrycznie zamontowaną pompką
</t>
    </r>
    <r>
      <rPr>
        <b/>
        <i/>
        <sz val="10"/>
        <color theme="1"/>
        <rFont val="Calibri"/>
        <family val="2"/>
        <charset val="238"/>
        <scheme val="minor"/>
      </rPr>
      <t>Produkt biobójczy</t>
    </r>
  </si>
  <si>
    <r>
      <t xml:space="preserve">Preparat alkoholowy w płynie do higienicznej i chirurgicznej dezynfekcji rąk. Bez dodatków barwników, konserwantów QAV, chlorheksydyny, gliceryny. Substancja czynna etanol min. 80g/100g. Minimalne spektrum działania: B, F,Tbc, V (Adeno, Noro, Polio).
- czas działania dla higienicznej dezynfekcji rąk ( jednokrotna aplikacja) do 30s.zgodnie z normą EN-1500
- maksymalny czas dla osiągnięcia pełnej dezynfekcji chirurgicznej – 90 s. max. 2 aplikacje, zgodnie z normą EN-12791, Preparat zawiera środki pielęgnujące skórę rąk (np.D-pantenol i vitam.E), tworzące z alkoholem mieszaninę jednorodną ( bez pienienia się), testowany dermatologicznie
</t>
    </r>
    <r>
      <rPr>
        <b/>
        <i/>
        <sz val="10"/>
        <color theme="1"/>
        <rFont val="Calibri"/>
        <family val="2"/>
        <charset val="238"/>
        <scheme val="minor"/>
      </rPr>
      <t>Produkt biobójczy</t>
    </r>
  </si>
  <si>
    <r>
      <t xml:space="preserve">Preparat do szybkiej dezynfekcji powierzchni trudnodostępnych wrażliwych (sond USG, ekrany dotykowe, inkubatory) oraz odpornych na działanie alkoholu, posiadający badania kompatybilności materiałowej do stosowania preparatu na powierzchnie wrażliwe. Preparat bez zawartości dodatkowych substancji czynnych, gotowy do użycia, nie zawierający aldehydów, chloru, pochodnych fenolowych  i związków amoniowych, o szerokim spektrum działania: B, F, HCV, HBV, HIV, Noro, Rota w czasie max. 1 min.,
</t>
    </r>
    <r>
      <rPr>
        <b/>
        <i/>
        <sz val="10"/>
        <color theme="1"/>
        <rFont val="Calibri"/>
        <family val="2"/>
        <charset val="238"/>
        <scheme val="minor"/>
      </rPr>
      <t>Wyrób medyczny</t>
    </r>
  </si>
  <si>
    <t xml:space="preserve">Pakiet nr 6 - Preparat   mycia i dezynfekcji  narzędzi  i endoskopów.  </t>
  </si>
  <si>
    <t xml:space="preserve">Załącznik nr 2 </t>
  </si>
  <si>
    <r>
      <t xml:space="preserve">UWAGA !
Poz. 1-3 pochodzące od jednego producenta 
</t>
    </r>
    <r>
      <rPr>
        <b/>
        <sz val="10"/>
        <rFont val="Calibri"/>
        <family val="2"/>
        <charset val="238"/>
        <scheme val="minor"/>
      </rPr>
      <t>Poz. 1 i 3 kompatybilne do dozowników Hyclick będących na wyposażeniu Zamawiającego
Poz. 2 kompatybilne do dozowników SM 2 będących na wyposażeniu Zamawiającego</t>
    </r>
  </si>
  <si>
    <t>Oznaczenie postępowania 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</si>
</sst>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_-* #,##0\ _z_ł_-;\-* #,##0\ _z_ł_-;_-* &quot;-&quot;??\ _z_ł_-;_-@_-"/>
    <numFmt numFmtId="166" formatCode="#,##0.00\ &quot;zł&quot;"/>
  </numFmts>
  <fonts count="14">
    <font>
      <sz val="11"/>
      <color theme="1"/>
      <name val="Czcionka tekstu podstawowego"/>
      <family val="2"/>
      <charset val="238"/>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b/>
      <i/>
      <sz val="10"/>
      <color theme="1"/>
      <name val="Calibri"/>
      <family val="2"/>
      <charset val="238"/>
      <scheme val="minor"/>
    </font>
    <font>
      <sz val="11"/>
      <name val="Czcionka tekstu podstawowego"/>
      <family val="2"/>
      <charset val="238"/>
    </font>
    <font>
      <sz val="10"/>
      <color rgb="FFFF0000"/>
      <name val="Calibri"/>
      <family val="2"/>
      <charset val="238"/>
      <scheme val="minor"/>
    </font>
    <font>
      <b/>
      <i/>
      <sz val="10"/>
      <name val="Calibri"/>
      <family val="2"/>
      <charset val="238"/>
      <scheme val="minor"/>
    </font>
    <font>
      <b/>
      <sz val="10"/>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14">
    <xf numFmtId="0" fontId="0" fillId="0" borderId="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7" fillId="0" borderId="0" xfId="0" applyFont="1"/>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7" fillId="0" borderId="1" xfId="0" applyFont="1" applyBorder="1" applyAlignment="1">
      <alignment horizontal="left" vertical="center" wrapText="1"/>
    </xf>
    <xf numFmtId="165" fontId="4" fillId="0" borderId="1" xfId="1" applyNumberFormat="1" applyFont="1" applyBorder="1" applyAlignment="1">
      <alignment horizontal="center" vertical="center"/>
    </xf>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xf numFmtId="0" fontId="5" fillId="0" borderId="0" xfId="0" applyFont="1" applyAlignment="1">
      <alignment wrapText="1"/>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166" fontId="7" fillId="0" borderId="1" xfId="0" applyNumberFormat="1" applyFont="1" applyBorder="1" applyAlignment="1">
      <alignment horizontal="center" vertical="center"/>
    </xf>
    <xf numFmtId="166" fontId="7" fillId="0" borderId="6" xfId="0" applyNumberFormat="1" applyFont="1" applyBorder="1" applyAlignment="1">
      <alignment horizontal="center" vertical="center"/>
    </xf>
    <xf numFmtId="0" fontId="5" fillId="0" borderId="0" xfId="0" applyFont="1" applyAlignment="1">
      <alignment horizontal="left" wrapText="1"/>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4" fontId="4" fillId="0" borderId="1" xfId="1" applyNumberFormat="1" applyFont="1" applyBorder="1" applyAlignment="1">
      <alignment horizontal="center" vertical="center"/>
    </xf>
    <xf numFmtId="0" fontId="10" fillId="0" borderId="1" xfId="0" applyFont="1" applyBorder="1"/>
    <xf numFmtId="166"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Border="1" applyAlignment="1"/>
    <xf numFmtId="0" fontId="7" fillId="0" borderId="3" xfId="0" applyFont="1" applyBorder="1" applyAlignment="1"/>
    <xf numFmtId="0" fontId="5" fillId="0" borderId="1" xfId="0" applyFont="1" applyBorder="1" applyAlignment="1">
      <alignment horizontal="center" vertical="center"/>
    </xf>
    <xf numFmtId="0" fontId="7" fillId="0" borderId="1" xfId="0" applyFont="1" applyBorder="1" applyAlignment="1"/>
    <xf numFmtId="0" fontId="5" fillId="0" borderId="0" xfId="0" applyFont="1" applyAlignment="1"/>
    <xf numFmtId="0" fontId="6" fillId="0" borderId="0" xfId="0" applyFont="1" applyAlignment="1">
      <alignment horizontal="right" vertical="center" wrapText="1"/>
    </xf>
    <xf numFmtId="0" fontId="3" fillId="0" borderId="0" xfId="0"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5" fillId="0" borderId="1" xfId="0" applyFont="1" applyBorder="1" applyAlignment="1">
      <alignment horizontal="center" vertical="center" wrapText="1"/>
    </xf>
    <xf numFmtId="0" fontId="7" fillId="0" borderId="1" xfId="0" applyFont="1" applyBorder="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8" xfId="0" applyFont="1" applyBorder="1" applyAlignment="1"/>
    <xf numFmtId="0" fontId="7" fillId="0" borderId="9" xfId="0" applyFont="1" applyBorder="1" applyAlignment="1"/>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cellXfs>
  <cellStyles count="14">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
  <sheetViews>
    <sheetView tabSelected="1" workbookViewId="0">
      <selection activeCell="M15" sqref="M15"/>
    </sheetView>
  </sheetViews>
  <sheetFormatPr defaultRowHeight="14.25"/>
  <cols>
    <col min="1" max="1" width="6.25" customWidth="1"/>
    <col min="2" max="2" width="37.5" customWidth="1"/>
    <col min="3" max="3" width="13.875" customWidth="1"/>
    <col min="4" max="4" width="10.125" bestFit="1" customWidth="1"/>
    <col min="10" max="10" width="17.75" customWidth="1"/>
  </cols>
  <sheetData>
    <row r="1" spans="1:10">
      <c r="A1" s="32" t="s">
        <v>67</v>
      </c>
      <c r="B1" s="32"/>
      <c r="C1" s="32"/>
      <c r="D1" s="32"/>
      <c r="E1" s="32"/>
      <c r="F1" s="32"/>
      <c r="G1" s="32"/>
      <c r="H1" s="32"/>
      <c r="I1" s="32"/>
    </row>
    <row r="2" spans="1:10" ht="14.25" customHeight="1">
      <c r="A2" s="33" t="s">
        <v>65</v>
      </c>
      <c r="B2" s="34"/>
      <c r="C2" s="34"/>
      <c r="D2" s="34"/>
      <c r="E2" s="34"/>
      <c r="F2" s="34"/>
      <c r="G2" s="34"/>
      <c r="H2" s="34"/>
      <c r="I2" s="34"/>
      <c r="J2" s="34"/>
    </row>
    <row r="3" spans="1:10" ht="28.5" customHeight="1">
      <c r="A3" s="35" t="s">
        <v>15</v>
      </c>
      <c r="B3" s="35"/>
      <c r="C3" s="35"/>
      <c r="D3" s="35"/>
      <c r="E3" s="35"/>
      <c r="F3" s="35"/>
      <c r="G3" s="35"/>
      <c r="H3" s="35"/>
      <c r="I3" s="35"/>
      <c r="J3" s="35"/>
    </row>
    <row r="4" spans="1:10" ht="14.25" customHeight="1">
      <c r="A4" s="10"/>
      <c r="B4" s="10"/>
      <c r="C4" s="10"/>
      <c r="D4" s="10"/>
      <c r="E4" s="10"/>
      <c r="F4" s="10"/>
      <c r="G4" s="10"/>
      <c r="H4" s="10"/>
      <c r="I4" s="10"/>
    </row>
    <row r="5" spans="1:10">
      <c r="A5" s="36" t="s">
        <v>9</v>
      </c>
      <c r="B5" s="37"/>
      <c r="C5" s="37"/>
      <c r="D5" s="37"/>
      <c r="E5" s="37"/>
      <c r="F5" s="37"/>
      <c r="G5" s="37"/>
      <c r="H5" s="37"/>
      <c r="I5" s="37"/>
    </row>
    <row r="6" spans="1:10">
      <c r="A6" s="32" t="s">
        <v>13</v>
      </c>
      <c r="B6" s="38"/>
      <c r="C6" s="38"/>
      <c r="D6" s="38"/>
      <c r="E6" s="38"/>
      <c r="F6" s="38"/>
      <c r="G6" s="38"/>
      <c r="H6" s="38"/>
      <c r="I6" s="38"/>
    </row>
    <row r="7" spans="1:10">
      <c r="A7" s="1"/>
      <c r="B7" s="1"/>
      <c r="C7" s="1"/>
      <c r="D7" s="1"/>
      <c r="E7" s="1"/>
      <c r="F7" s="1"/>
      <c r="G7" s="1"/>
      <c r="H7" s="1"/>
      <c r="I7" s="1"/>
    </row>
    <row r="8" spans="1:10" ht="14.25" customHeight="1">
      <c r="A8" s="30" t="s">
        <v>0</v>
      </c>
      <c r="B8" s="30" t="s">
        <v>10</v>
      </c>
      <c r="C8" s="39" t="s">
        <v>11</v>
      </c>
      <c r="D8" s="30" t="s">
        <v>1</v>
      </c>
      <c r="E8" s="39" t="s">
        <v>2</v>
      </c>
      <c r="F8" s="39" t="s">
        <v>3</v>
      </c>
      <c r="G8" s="39" t="s">
        <v>4</v>
      </c>
      <c r="H8" s="40"/>
      <c r="I8" s="39" t="s">
        <v>6</v>
      </c>
      <c r="J8" s="39" t="s">
        <v>12</v>
      </c>
    </row>
    <row r="9" spans="1:10" ht="25.5">
      <c r="A9" s="31"/>
      <c r="B9" s="31"/>
      <c r="C9" s="31"/>
      <c r="D9" s="31"/>
      <c r="E9" s="31"/>
      <c r="F9" s="31"/>
      <c r="G9" s="12" t="s">
        <v>7</v>
      </c>
      <c r="H9" s="12" t="s">
        <v>5</v>
      </c>
      <c r="I9" s="39"/>
      <c r="J9" s="39"/>
    </row>
    <row r="10" spans="1:10">
      <c r="A10" s="11">
        <v>1</v>
      </c>
      <c r="B10" s="11">
        <v>2</v>
      </c>
      <c r="C10" s="11">
        <v>3</v>
      </c>
      <c r="D10" s="11">
        <v>4</v>
      </c>
      <c r="E10" s="11">
        <v>5</v>
      </c>
      <c r="F10" s="11">
        <v>6</v>
      </c>
      <c r="G10" s="11">
        <v>7</v>
      </c>
      <c r="H10" s="11">
        <v>8</v>
      </c>
      <c r="I10" s="11">
        <v>9</v>
      </c>
      <c r="J10" s="11">
        <v>10</v>
      </c>
    </row>
    <row r="11" spans="1:10" ht="120" customHeight="1">
      <c r="A11" s="2">
        <v>1</v>
      </c>
      <c r="B11" s="6" t="s">
        <v>50</v>
      </c>
      <c r="C11" s="13" t="s">
        <v>14</v>
      </c>
      <c r="D11" s="7">
        <v>3500</v>
      </c>
      <c r="E11" s="19"/>
      <c r="F11" s="3">
        <f t="shared" ref="F11:F15" si="0">ROUND(D11*E11,2)</f>
        <v>0</v>
      </c>
      <c r="G11" s="2"/>
      <c r="H11" s="3">
        <f>+F11*G11%</f>
        <v>0</v>
      </c>
      <c r="I11" s="4">
        <f>ROUND(F11+H11,2)</f>
        <v>0</v>
      </c>
      <c r="J11" s="14"/>
    </row>
    <row r="12" spans="1:10" ht="124.5" customHeight="1">
      <c r="A12" s="2">
        <v>2</v>
      </c>
      <c r="B12" s="6" t="s">
        <v>52</v>
      </c>
      <c r="C12" s="13" t="s">
        <v>14</v>
      </c>
      <c r="D12" s="7">
        <v>3000</v>
      </c>
      <c r="E12" s="19"/>
      <c r="F12" s="3">
        <f t="shared" si="0"/>
        <v>0</v>
      </c>
      <c r="G12" s="2"/>
      <c r="H12" s="3">
        <f>+F12*G12%</f>
        <v>0</v>
      </c>
      <c r="I12" s="4">
        <f>ROUND(F12+H12,2)</f>
        <v>0</v>
      </c>
      <c r="J12" s="14"/>
    </row>
    <row r="13" spans="1:10" ht="81.75" customHeight="1">
      <c r="A13" s="2">
        <v>3</v>
      </c>
      <c r="B13" s="6" t="s">
        <v>33</v>
      </c>
      <c r="C13" s="13" t="s">
        <v>14</v>
      </c>
      <c r="D13" s="7">
        <v>300</v>
      </c>
      <c r="E13" s="19"/>
      <c r="F13" s="3">
        <f t="shared" si="0"/>
        <v>0</v>
      </c>
      <c r="G13" s="2"/>
      <c r="H13" s="3">
        <f>+F13*G13%</f>
        <v>0</v>
      </c>
      <c r="I13" s="4">
        <f>ROUND(F13+H13,2)</f>
        <v>0</v>
      </c>
      <c r="J13" s="14"/>
    </row>
    <row r="14" spans="1:10" ht="81.75" customHeight="1">
      <c r="A14" s="2">
        <v>4</v>
      </c>
      <c r="B14" s="6" t="s">
        <v>51</v>
      </c>
      <c r="C14" s="2" t="s">
        <v>8</v>
      </c>
      <c r="D14" s="7">
        <v>1000</v>
      </c>
      <c r="E14" s="19"/>
      <c r="F14" s="3">
        <f>ROUND(D14*E14,2)</f>
        <v>0</v>
      </c>
      <c r="G14" s="2"/>
      <c r="H14" s="3">
        <f>+F14*G14%</f>
        <v>0</v>
      </c>
      <c r="I14" s="4">
        <f>ROUND(F14+H14,2)</f>
        <v>0</v>
      </c>
      <c r="J14" s="14"/>
    </row>
    <row r="15" spans="1:10" ht="69.75" customHeight="1">
      <c r="A15" s="2">
        <v>5</v>
      </c>
      <c r="B15" s="6" t="s">
        <v>34</v>
      </c>
      <c r="C15" s="13" t="s">
        <v>14</v>
      </c>
      <c r="D15" s="7">
        <v>250</v>
      </c>
      <c r="E15" s="19"/>
      <c r="F15" s="3">
        <f t="shared" si="0"/>
        <v>0</v>
      </c>
      <c r="G15" s="2"/>
      <c r="H15" s="3">
        <f>+F15*G15%</f>
        <v>0</v>
      </c>
      <c r="I15" s="4">
        <f>ROUND(F15+H15,2)</f>
        <v>0</v>
      </c>
      <c r="J15" s="14"/>
    </row>
    <row r="16" spans="1:10" ht="15" thickBot="1">
      <c r="A16" s="1"/>
      <c r="B16" s="1"/>
      <c r="C16" s="1"/>
      <c r="D16" s="28"/>
      <c r="E16" s="29"/>
      <c r="F16" s="5">
        <f>SUM(F11:F15)</f>
        <v>0</v>
      </c>
      <c r="G16" s="1"/>
      <c r="H16" s="1"/>
      <c r="I16" s="5">
        <f>SUM(I11:I15)</f>
        <v>0</v>
      </c>
    </row>
    <row r="17" spans="1:9" ht="38.25">
      <c r="A17" s="1"/>
      <c r="B17" s="15" t="s">
        <v>32</v>
      </c>
      <c r="C17" s="1"/>
      <c r="D17" s="1"/>
      <c r="E17" s="1"/>
      <c r="F17" s="1"/>
      <c r="G17" s="1"/>
      <c r="H17" s="1"/>
      <c r="I17" s="1"/>
    </row>
    <row r="18" spans="1:9">
      <c r="A18" s="1"/>
      <c r="B18" s="9"/>
      <c r="C18" s="1"/>
      <c r="D18" s="1"/>
      <c r="E18" s="1"/>
      <c r="F18" s="1"/>
      <c r="G18" s="1"/>
      <c r="H18" s="1"/>
      <c r="I18" s="1"/>
    </row>
  </sheetData>
  <mergeCells count="15">
    <mergeCell ref="D16:E16"/>
    <mergeCell ref="A8:A9"/>
    <mergeCell ref="A1:I1"/>
    <mergeCell ref="A2:J2"/>
    <mergeCell ref="A3:J3"/>
    <mergeCell ref="A5:I5"/>
    <mergeCell ref="A6:I6"/>
    <mergeCell ref="B8:B9"/>
    <mergeCell ref="C8:C9"/>
    <mergeCell ref="D8:D9"/>
    <mergeCell ref="E8:E9"/>
    <mergeCell ref="F8:F9"/>
    <mergeCell ref="G8:H8"/>
    <mergeCell ref="I8:I9"/>
    <mergeCell ref="J8:J9"/>
  </mergeCells>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2"/>
  <sheetViews>
    <sheetView workbookViewId="0">
      <selection activeCell="A22" sqref="A22:XFD22"/>
    </sheetView>
  </sheetViews>
  <sheetFormatPr defaultRowHeight="14.25"/>
  <cols>
    <col min="1" max="1" width="6.25" customWidth="1"/>
    <col min="2" max="2" width="37.5" customWidth="1"/>
    <col min="3" max="3" width="13.875" customWidth="1"/>
    <col min="4" max="4" width="10.125" bestFit="1" customWidth="1"/>
    <col min="5" max="5" width="10.125" customWidth="1"/>
    <col min="11" max="11" width="18.375" customWidth="1"/>
  </cols>
  <sheetData>
    <row r="1" spans="1:11">
      <c r="A1" s="32" t="s">
        <v>67</v>
      </c>
      <c r="B1" s="32"/>
      <c r="C1" s="32"/>
      <c r="D1" s="32"/>
      <c r="E1" s="32"/>
      <c r="F1" s="32"/>
      <c r="G1" s="32"/>
      <c r="H1" s="32"/>
      <c r="I1" s="32"/>
      <c r="J1" s="32"/>
    </row>
    <row r="2" spans="1:11" ht="14.25" customHeight="1">
      <c r="A2" s="33" t="s">
        <v>65</v>
      </c>
      <c r="B2" s="34"/>
      <c r="C2" s="34"/>
      <c r="D2" s="34"/>
      <c r="E2" s="34"/>
      <c r="F2" s="34"/>
      <c r="G2" s="34"/>
      <c r="H2" s="34"/>
      <c r="I2" s="34"/>
      <c r="J2" s="34"/>
      <c r="K2" s="34"/>
    </row>
    <row r="3" spans="1:11" ht="28.5" customHeight="1">
      <c r="A3" s="35" t="s">
        <v>28</v>
      </c>
      <c r="B3" s="35"/>
      <c r="C3" s="35"/>
      <c r="D3" s="35"/>
      <c r="E3" s="35"/>
      <c r="F3" s="35"/>
      <c r="G3" s="35"/>
      <c r="H3" s="35"/>
      <c r="I3" s="35"/>
      <c r="J3" s="35"/>
      <c r="K3" s="35"/>
    </row>
    <row r="4" spans="1:11" ht="14.25" customHeight="1">
      <c r="A4" s="10"/>
      <c r="B4" s="10"/>
      <c r="C4" s="10"/>
      <c r="D4" s="10"/>
      <c r="E4" s="10"/>
      <c r="F4" s="10"/>
      <c r="G4" s="10"/>
      <c r="H4" s="10"/>
      <c r="I4" s="10"/>
      <c r="J4" s="10"/>
    </row>
    <row r="5" spans="1:11">
      <c r="A5" s="36" t="s">
        <v>9</v>
      </c>
      <c r="B5" s="37"/>
      <c r="C5" s="37"/>
      <c r="D5" s="37"/>
      <c r="E5" s="37"/>
      <c r="F5" s="37"/>
      <c r="G5" s="37"/>
      <c r="H5" s="37"/>
      <c r="I5" s="37"/>
      <c r="J5" s="37"/>
    </row>
    <row r="6" spans="1:11">
      <c r="A6" s="32" t="s">
        <v>16</v>
      </c>
      <c r="B6" s="38"/>
      <c r="C6" s="38"/>
      <c r="D6" s="38"/>
      <c r="E6" s="38"/>
      <c r="F6" s="38"/>
      <c r="G6" s="38"/>
      <c r="H6" s="38"/>
      <c r="I6" s="38"/>
      <c r="J6" s="38"/>
    </row>
    <row r="7" spans="1:11">
      <c r="A7" s="1"/>
      <c r="B7" s="1"/>
      <c r="C7" s="1"/>
      <c r="D7" s="1"/>
      <c r="E7" s="1"/>
      <c r="F7" s="1"/>
      <c r="G7" s="1"/>
      <c r="H7" s="1"/>
      <c r="I7" s="1"/>
      <c r="J7" s="1"/>
    </row>
    <row r="8" spans="1:11" ht="14.25" customHeight="1">
      <c r="A8" s="30" t="s">
        <v>0</v>
      </c>
      <c r="B8" s="30" t="s">
        <v>10</v>
      </c>
      <c r="C8" s="39" t="s">
        <v>11</v>
      </c>
      <c r="D8" s="39" t="s">
        <v>25</v>
      </c>
      <c r="E8" s="41" t="s">
        <v>27</v>
      </c>
      <c r="F8" s="39" t="s">
        <v>2</v>
      </c>
      <c r="G8" s="39" t="s">
        <v>3</v>
      </c>
      <c r="H8" s="39" t="s">
        <v>4</v>
      </c>
      <c r="I8" s="40"/>
      <c r="J8" s="39" t="s">
        <v>6</v>
      </c>
      <c r="K8" s="39" t="s">
        <v>12</v>
      </c>
    </row>
    <row r="9" spans="1:11" ht="25.5">
      <c r="A9" s="31"/>
      <c r="B9" s="31"/>
      <c r="C9" s="31"/>
      <c r="D9" s="31"/>
      <c r="E9" s="42"/>
      <c r="F9" s="31"/>
      <c r="G9" s="31"/>
      <c r="H9" s="12" t="s">
        <v>7</v>
      </c>
      <c r="I9" s="12" t="s">
        <v>5</v>
      </c>
      <c r="J9" s="39"/>
      <c r="K9" s="39"/>
    </row>
    <row r="10" spans="1:11">
      <c r="A10" s="11">
        <v>1</v>
      </c>
      <c r="B10" s="11">
        <v>2</v>
      </c>
      <c r="C10" s="11">
        <v>3</v>
      </c>
      <c r="D10" s="11">
        <v>4</v>
      </c>
      <c r="E10" s="11">
        <v>5</v>
      </c>
      <c r="F10" s="11">
        <v>6</v>
      </c>
      <c r="G10" s="11">
        <v>7</v>
      </c>
      <c r="H10" s="11">
        <v>8</v>
      </c>
      <c r="I10" s="11">
        <v>9</v>
      </c>
      <c r="J10" s="11">
        <v>10</v>
      </c>
      <c r="K10" s="11">
        <v>11</v>
      </c>
    </row>
    <row r="11" spans="1:11" ht="89.25">
      <c r="A11" s="2">
        <v>1</v>
      </c>
      <c r="B11" s="6" t="s">
        <v>48</v>
      </c>
      <c r="C11" s="13" t="s">
        <v>17</v>
      </c>
      <c r="D11" s="7">
        <v>1000</v>
      </c>
      <c r="E11" s="7"/>
      <c r="F11" s="20"/>
      <c r="G11" s="3">
        <f>ROUND(E11*F11,2)</f>
        <v>0</v>
      </c>
      <c r="H11" s="2"/>
      <c r="I11" s="3">
        <f t="shared" ref="I11:I18" si="0">+G11*H11%</f>
        <v>0</v>
      </c>
      <c r="J11" s="4">
        <f t="shared" ref="J11:J18" si="1">ROUND(G11+I11,2)</f>
        <v>0</v>
      </c>
      <c r="K11" s="14"/>
    </row>
    <row r="12" spans="1:11" ht="89.25">
      <c r="A12" s="2">
        <v>2</v>
      </c>
      <c r="B12" s="6" t="s">
        <v>43</v>
      </c>
      <c r="C12" s="13" t="s">
        <v>18</v>
      </c>
      <c r="D12" s="7">
        <v>550</v>
      </c>
      <c r="E12" s="7"/>
      <c r="F12" s="20"/>
      <c r="G12" s="3">
        <f t="shared" ref="G12:G18" si="2">ROUND(E12*F12,2)</f>
        <v>0</v>
      </c>
      <c r="H12" s="2"/>
      <c r="I12" s="3">
        <f t="shared" si="0"/>
        <v>0</v>
      </c>
      <c r="J12" s="4">
        <f t="shared" si="1"/>
        <v>0</v>
      </c>
      <c r="K12" s="14"/>
    </row>
    <row r="13" spans="1:11" ht="102">
      <c r="A13" s="2">
        <v>3</v>
      </c>
      <c r="B13" s="6" t="s">
        <v>36</v>
      </c>
      <c r="C13" s="13" t="s">
        <v>19</v>
      </c>
      <c r="D13" s="7">
        <v>150</v>
      </c>
      <c r="E13" s="7"/>
      <c r="F13" s="20"/>
      <c r="G13" s="3">
        <f t="shared" si="2"/>
        <v>0</v>
      </c>
      <c r="H13" s="2"/>
      <c r="I13" s="3">
        <f t="shared" si="0"/>
        <v>0</v>
      </c>
      <c r="J13" s="4">
        <f t="shared" si="1"/>
        <v>0</v>
      </c>
      <c r="K13" s="14"/>
    </row>
    <row r="14" spans="1:11" ht="102">
      <c r="A14" s="2">
        <v>4</v>
      </c>
      <c r="B14" s="6" t="s">
        <v>37</v>
      </c>
      <c r="C14" s="13" t="s">
        <v>20</v>
      </c>
      <c r="D14" s="7">
        <v>150</v>
      </c>
      <c r="E14" s="7"/>
      <c r="F14" s="20"/>
      <c r="G14" s="3">
        <f t="shared" si="2"/>
        <v>0</v>
      </c>
      <c r="H14" s="2"/>
      <c r="I14" s="3">
        <f t="shared" si="0"/>
        <v>0</v>
      </c>
      <c r="J14" s="4">
        <f t="shared" si="1"/>
        <v>0</v>
      </c>
      <c r="K14" s="14"/>
    </row>
    <row r="15" spans="1:11" ht="76.5">
      <c r="A15" s="2">
        <v>5</v>
      </c>
      <c r="B15" s="6" t="s">
        <v>38</v>
      </c>
      <c r="C15" s="13" t="s">
        <v>49</v>
      </c>
      <c r="D15" s="7">
        <v>20</v>
      </c>
      <c r="E15" s="7"/>
      <c r="F15" s="20"/>
      <c r="G15" s="3">
        <f t="shared" si="2"/>
        <v>0</v>
      </c>
      <c r="H15" s="2"/>
      <c r="I15" s="3">
        <f t="shared" si="0"/>
        <v>0</v>
      </c>
      <c r="J15" s="4">
        <f t="shared" si="1"/>
        <v>0</v>
      </c>
      <c r="K15" s="14"/>
    </row>
    <row r="16" spans="1:11" ht="89.25">
      <c r="A16" s="2">
        <v>6</v>
      </c>
      <c r="B16" s="6" t="s">
        <v>35</v>
      </c>
      <c r="C16" s="13" t="s">
        <v>22</v>
      </c>
      <c r="D16" s="7">
        <v>80</v>
      </c>
      <c r="E16" s="7"/>
      <c r="F16" s="20"/>
      <c r="G16" s="3">
        <f t="shared" si="2"/>
        <v>0</v>
      </c>
      <c r="H16" s="2"/>
      <c r="I16" s="3">
        <f t="shared" si="0"/>
        <v>0</v>
      </c>
      <c r="J16" s="4">
        <f t="shared" si="1"/>
        <v>0</v>
      </c>
      <c r="K16" s="14"/>
    </row>
    <row r="17" spans="1:11" ht="114.75">
      <c r="A17" s="2">
        <v>7</v>
      </c>
      <c r="B17" s="6" t="s">
        <v>53</v>
      </c>
      <c r="C17" s="13" t="s">
        <v>23</v>
      </c>
      <c r="D17" s="7">
        <v>250</v>
      </c>
      <c r="E17" s="7"/>
      <c r="F17" s="20"/>
      <c r="G17" s="3">
        <f t="shared" si="2"/>
        <v>0</v>
      </c>
      <c r="H17" s="2"/>
      <c r="I17" s="3">
        <f t="shared" si="0"/>
        <v>0</v>
      </c>
      <c r="J17" s="4">
        <f t="shared" si="1"/>
        <v>0</v>
      </c>
      <c r="K17" s="14"/>
    </row>
    <row r="18" spans="1:11" ht="114.75">
      <c r="A18" s="2">
        <v>8</v>
      </c>
      <c r="B18" s="6" t="s">
        <v>54</v>
      </c>
      <c r="C18" s="13" t="s">
        <v>24</v>
      </c>
      <c r="D18" s="7">
        <v>500</v>
      </c>
      <c r="E18" s="7"/>
      <c r="F18" s="20"/>
      <c r="G18" s="3">
        <f t="shared" si="2"/>
        <v>0</v>
      </c>
      <c r="H18" s="2"/>
      <c r="I18" s="3">
        <f t="shared" si="0"/>
        <v>0</v>
      </c>
      <c r="J18" s="4">
        <f t="shared" si="1"/>
        <v>0</v>
      </c>
      <c r="K18" s="14"/>
    </row>
    <row r="19" spans="1:11" ht="15" thickBot="1">
      <c r="A19" s="1"/>
      <c r="B19" s="1"/>
      <c r="C19" s="1"/>
      <c r="D19" s="28"/>
      <c r="E19" s="28"/>
      <c r="F19" s="29"/>
      <c r="G19" s="5">
        <f>SUM(G11:G18)</f>
        <v>0</v>
      </c>
      <c r="H19" s="1"/>
      <c r="I19" s="1"/>
      <c r="J19" s="5">
        <f>SUM(J11:J18)</f>
        <v>0</v>
      </c>
    </row>
    <row r="20" spans="1:11">
      <c r="A20" s="1"/>
      <c r="B20" s="8"/>
      <c r="C20" s="1"/>
      <c r="D20" s="1"/>
      <c r="E20" s="1"/>
      <c r="F20" s="1"/>
      <c r="G20" s="1"/>
      <c r="H20" s="1"/>
      <c r="I20" s="1"/>
      <c r="J20" s="1"/>
    </row>
    <row r="21" spans="1:11" ht="51">
      <c r="A21" s="1"/>
      <c r="B21" s="9" t="s">
        <v>46</v>
      </c>
      <c r="C21" s="1"/>
      <c r="D21" s="1"/>
      <c r="E21" s="1"/>
      <c r="F21" s="1"/>
      <c r="G21" s="1"/>
      <c r="H21" s="1"/>
      <c r="I21" s="1"/>
      <c r="J21" s="1"/>
    </row>
    <row r="22" spans="1:11" ht="41.25" customHeight="1"/>
  </sheetData>
  <mergeCells count="16">
    <mergeCell ref="H8:I8"/>
    <mergeCell ref="K8:K9"/>
    <mergeCell ref="D19:F19"/>
    <mergeCell ref="E8:E9"/>
    <mergeCell ref="A1:J1"/>
    <mergeCell ref="A2:K2"/>
    <mergeCell ref="A3:K3"/>
    <mergeCell ref="A5:J5"/>
    <mergeCell ref="J8:J9"/>
    <mergeCell ref="G8:G9"/>
    <mergeCell ref="A8:A9"/>
    <mergeCell ref="B8:B9"/>
    <mergeCell ref="C8:C9"/>
    <mergeCell ref="D8:D9"/>
    <mergeCell ref="F8:F9"/>
    <mergeCell ref="A6:J6"/>
  </mergeCells>
  <pageMargins left="0.7" right="0.7" top="0.75" bottom="0.75" header="0.3" footer="0.3"/>
  <pageSetup paperSize="9"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
  <sheetViews>
    <sheetView workbookViewId="0">
      <selection activeCell="A18" sqref="A18:XFD18"/>
    </sheetView>
  </sheetViews>
  <sheetFormatPr defaultRowHeight="14.25"/>
  <cols>
    <col min="1" max="1" width="6.25" customWidth="1"/>
    <col min="2" max="2" width="37.5" customWidth="1"/>
    <col min="3" max="3" width="13.875" customWidth="1"/>
    <col min="4" max="4" width="10.125" bestFit="1" customWidth="1"/>
    <col min="5" max="5" width="10.125" customWidth="1"/>
    <col min="11" max="11" width="14.375" customWidth="1"/>
  </cols>
  <sheetData>
    <row r="1" spans="1:11">
      <c r="A1" s="32" t="s">
        <v>67</v>
      </c>
      <c r="B1" s="32"/>
      <c r="C1" s="32"/>
      <c r="D1" s="32"/>
      <c r="E1" s="32"/>
      <c r="F1" s="32"/>
      <c r="G1" s="32"/>
      <c r="H1" s="32"/>
      <c r="I1" s="32"/>
      <c r="J1" s="32"/>
    </row>
    <row r="2" spans="1:11" ht="14.25" customHeight="1">
      <c r="A2" s="33" t="s">
        <v>65</v>
      </c>
      <c r="B2" s="34"/>
      <c r="C2" s="34"/>
      <c r="D2" s="34"/>
      <c r="E2" s="34"/>
      <c r="F2" s="34"/>
      <c r="G2" s="34"/>
      <c r="H2" s="34"/>
      <c r="I2" s="34"/>
      <c r="J2" s="34"/>
      <c r="K2" s="34"/>
    </row>
    <row r="3" spans="1:11" ht="28.5" customHeight="1">
      <c r="A3" s="35" t="s">
        <v>28</v>
      </c>
      <c r="B3" s="35"/>
      <c r="C3" s="35"/>
      <c r="D3" s="35"/>
      <c r="E3" s="35"/>
      <c r="F3" s="35"/>
      <c r="G3" s="35"/>
      <c r="H3" s="35"/>
      <c r="I3" s="35"/>
      <c r="J3" s="35"/>
      <c r="K3" s="35"/>
    </row>
    <row r="4" spans="1:11" ht="14.25" customHeight="1">
      <c r="A4" s="10"/>
      <c r="B4" s="10"/>
      <c r="C4" s="10"/>
      <c r="D4" s="10"/>
      <c r="E4" s="10"/>
      <c r="F4" s="10"/>
      <c r="G4" s="10"/>
      <c r="H4" s="10"/>
      <c r="I4" s="10"/>
      <c r="J4" s="10"/>
    </row>
    <row r="5" spans="1:11">
      <c r="A5" s="36" t="s">
        <v>9</v>
      </c>
      <c r="B5" s="37"/>
      <c r="C5" s="37"/>
      <c r="D5" s="37"/>
      <c r="E5" s="37"/>
      <c r="F5" s="37"/>
      <c r="G5" s="37"/>
      <c r="H5" s="37"/>
      <c r="I5" s="37"/>
      <c r="J5" s="37"/>
    </row>
    <row r="6" spans="1:11">
      <c r="A6" s="32" t="s">
        <v>26</v>
      </c>
      <c r="B6" s="38"/>
      <c r="C6" s="38"/>
      <c r="D6" s="38"/>
      <c r="E6" s="38"/>
      <c r="F6" s="38"/>
      <c r="G6" s="38"/>
      <c r="H6" s="38"/>
      <c r="I6" s="38"/>
      <c r="J6" s="38"/>
    </row>
    <row r="7" spans="1:11">
      <c r="A7" s="1"/>
      <c r="B7" s="1"/>
      <c r="C7" s="1"/>
      <c r="D7" s="1"/>
      <c r="E7" s="1"/>
      <c r="F7" s="1"/>
      <c r="G7" s="1"/>
      <c r="H7" s="1"/>
      <c r="I7" s="1"/>
      <c r="J7" s="1"/>
    </row>
    <row r="8" spans="1:11" ht="14.25" customHeight="1">
      <c r="A8" s="30" t="s">
        <v>0</v>
      </c>
      <c r="B8" s="30" t="s">
        <v>10</v>
      </c>
      <c r="C8" s="39" t="s">
        <v>11</v>
      </c>
      <c r="D8" s="39" t="s">
        <v>25</v>
      </c>
      <c r="E8" s="41" t="s">
        <v>27</v>
      </c>
      <c r="F8" s="39" t="s">
        <v>2</v>
      </c>
      <c r="G8" s="39" t="s">
        <v>3</v>
      </c>
      <c r="H8" s="39" t="s">
        <v>4</v>
      </c>
      <c r="I8" s="40"/>
      <c r="J8" s="39" t="s">
        <v>6</v>
      </c>
      <c r="K8" s="39" t="s">
        <v>12</v>
      </c>
    </row>
    <row r="9" spans="1:11" ht="25.5">
      <c r="A9" s="31"/>
      <c r="B9" s="31"/>
      <c r="C9" s="31"/>
      <c r="D9" s="31"/>
      <c r="E9" s="42"/>
      <c r="F9" s="31"/>
      <c r="G9" s="31"/>
      <c r="H9" s="12" t="s">
        <v>7</v>
      </c>
      <c r="I9" s="12" t="s">
        <v>5</v>
      </c>
      <c r="J9" s="39"/>
      <c r="K9" s="39"/>
    </row>
    <row r="10" spans="1:11">
      <c r="A10" s="11">
        <v>1</v>
      </c>
      <c r="B10" s="11">
        <v>2</v>
      </c>
      <c r="C10" s="11">
        <v>3</v>
      </c>
      <c r="D10" s="11">
        <v>4</v>
      </c>
      <c r="E10" s="11">
        <v>5</v>
      </c>
      <c r="F10" s="11">
        <v>6</v>
      </c>
      <c r="G10" s="11">
        <v>7</v>
      </c>
      <c r="H10" s="11">
        <v>8</v>
      </c>
      <c r="I10" s="11">
        <v>9</v>
      </c>
      <c r="J10" s="11">
        <v>10</v>
      </c>
      <c r="K10" s="11">
        <v>11</v>
      </c>
    </row>
    <row r="11" spans="1:11" ht="63.75">
      <c r="A11" s="2">
        <v>1</v>
      </c>
      <c r="B11" s="6" t="s">
        <v>39</v>
      </c>
      <c r="C11" s="13" t="s">
        <v>21</v>
      </c>
      <c r="D11" s="7">
        <v>90</v>
      </c>
      <c r="E11" s="7"/>
      <c r="F11" s="19"/>
      <c r="G11" s="3">
        <f>ROUND(E11*F11,2)</f>
        <v>0</v>
      </c>
      <c r="H11" s="2"/>
      <c r="I11" s="3">
        <f>+G11*H11%</f>
        <v>0</v>
      </c>
      <c r="J11" s="4">
        <f>ROUND(G11+I11,2)</f>
        <v>0</v>
      </c>
      <c r="K11" s="14"/>
    </row>
    <row r="12" spans="1:11" ht="76.5">
      <c r="A12" s="2">
        <v>2</v>
      </c>
      <c r="B12" s="6" t="s">
        <v>40</v>
      </c>
      <c r="C12" s="13" t="s">
        <v>29</v>
      </c>
      <c r="D12" s="7">
        <v>90</v>
      </c>
      <c r="E12" s="7"/>
      <c r="F12" s="19"/>
      <c r="G12" s="3">
        <f t="shared" ref="G12:G14" si="0">ROUND(E12*F12,2)</f>
        <v>0</v>
      </c>
      <c r="H12" s="2"/>
      <c r="I12" s="3">
        <f>+G12*H12%</f>
        <v>0</v>
      </c>
      <c r="J12" s="4">
        <f>ROUND(G12+I12,2)</f>
        <v>0</v>
      </c>
      <c r="K12" s="14"/>
    </row>
    <row r="13" spans="1:11" ht="89.25">
      <c r="A13" s="2">
        <v>3</v>
      </c>
      <c r="B13" s="6" t="s">
        <v>41</v>
      </c>
      <c r="C13" s="13" t="s">
        <v>30</v>
      </c>
      <c r="D13" s="7">
        <v>20</v>
      </c>
      <c r="E13" s="7"/>
      <c r="F13" s="19"/>
      <c r="G13" s="3">
        <f t="shared" si="0"/>
        <v>0</v>
      </c>
      <c r="H13" s="2"/>
      <c r="I13" s="3">
        <f>+G13*H13%</f>
        <v>0</v>
      </c>
      <c r="J13" s="4">
        <f>ROUND(G13+I13,2)</f>
        <v>0</v>
      </c>
      <c r="K13" s="14"/>
    </row>
    <row r="14" spans="1:11" ht="63.75">
      <c r="A14" s="2">
        <v>4</v>
      </c>
      <c r="B14" s="6" t="s">
        <v>42</v>
      </c>
      <c r="C14" s="13" t="s">
        <v>31</v>
      </c>
      <c r="D14" s="7">
        <v>30</v>
      </c>
      <c r="E14" s="7"/>
      <c r="F14" s="19"/>
      <c r="G14" s="3">
        <f t="shared" si="0"/>
        <v>0</v>
      </c>
      <c r="H14" s="2"/>
      <c r="I14" s="3">
        <f>+G14*H14%</f>
        <v>0</v>
      </c>
      <c r="J14" s="4">
        <f>ROUND(G14+I14,2)</f>
        <v>0</v>
      </c>
      <c r="K14" s="14"/>
    </row>
    <row r="15" spans="1:11" ht="15" thickBot="1">
      <c r="A15" s="1"/>
      <c r="B15" s="1"/>
      <c r="C15" s="1"/>
      <c r="D15" s="28"/>
      <c r="E15" s="28"/>
      <c r="F15" s="29"/>
      <c r="G15" s="5">
        <f>SUM(G11:G14)</f>
        <v>0</v>
      </c>
      <c r="H15" s="1"/>
      <c r="I15" s="1"/>
      <c r="J15" s="5">
        <f>SUM(J11:J14)</f>
        <v>0</v>
      </c>
    </row>
    <row r="16" spans="1:11">
      <c r="A16" s="1"/>
      <c r="B16" s="8"/>
      <c r="C16" s="1"/>
      <c r="D16" s="1"/>
      <c r="E16" s="1"/>
      <c r="F16" s="1"/>
      <c r="G16" s="1"/>
      <c r="H16" s="1"/>
      <c r="I16" s="1"/>
      <c r="J16" s="1"/>
    </row>
    <row r="17" spans="1:10">
      <c r="A17" s="1"/>
      <c r="B17" s="9"/>
      <c r="C17" s="1"/>
      <c r="D17" s="1"/>
      <c r="E17" s="1"/>
      <c r="F17" s="1"/>
      <c r="G17" s="1"/>
      <c r="H17" s="1"/>
      <c r="I17" s="1"/>
      <c r="J17" s="1"/>
    </row>
  </sheetData>
  <mergeCells count="16">
    <mergeCell ref="D15:F15"/>
    <mergeCell ref="A6:J6"/>
    <mergeCell ref="H8:I8"/>
    <mergeCell ref="K8:K9"/>
    <mergeCell ref="E8:E9"/>
    <mergeCell ref="A1:J1"/>
    <mergeCell ref="A2:K2"/>
    <mergeCell ref="A3:K3"/>
    <mergeCell ref="A5:J5"/>
    <mergeCell ref="J8:J9"/>
    <mergeCell ref="G8:G9"/>
    <mergeCell ref="A8:A9"/>
    <mergeCell ref="B8:B9"/>
    <mergeCell ref="C8:C9"/>
    <mergeCell ref="D8:D9"/>
    <mergeCell ref="F8:F9"/>
  </mergeCells>
  <pageMargins left="0.7" right="0.7" top="0.75" bottom="0.75" header="0.3" footer="0.3"/>
  <pageSetup paperSize="9" scale="9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6"/>
  <sheetViews>
    <sheetView zoomScale="90" zoomScaleNormal="90" workbookViewId="0">
      <selection activeCell="C11" sqref="C11"/>
    </sheetView>
  </sheetViews>
  <sheetFormatPr defaultRowHeight="14.25"/>
  <cols>
    <col min="1" max="1" width="6.25" customWidth="1"/>
    <col min="2" max="2" width="44.625" customWidth="1"/>
    <col min="3" max="3" width="14.625" customWidth="1"/>
    <col min="4" max="4" width="10.125" bestFit="1" customWidth="1"/>
    <col min="10" max="10" width="17.75" customWidth="1"/>
  </cols>
  <sheetData>
    <row r="1" spans="1:10">
      <c r="A1" s="32" t="s">
        <v>67</v>
      </c>
      <c r="B1" s="32"/>
      <c r="C1" s="32"/>
      <c r="D1" s="32"/>
      <c r="E1" s="32"/>
      <c r="F1" s="32"/>
      <c r="G1" s="32"/>
      <c r="H1" s="32"/>
      <c r="I1" s="32"/>
    </row>
    <row r="2" spans="1:10" ht="14.25" customHeight="1">
      <c r="A2" s="33" t="s">
        <v>65</v>
      </c>
      <c r="B2" s="34"/>
      <c r="C2" s="34"/>
      <c r="D2" s="34"/>
      <c r="E2" s="34"/>
      <c r="F2" s="34"/>
      <c r="G2" s="34"/>
      <c r="H2" s="34"/>
      <c r="I2" s="34"/>
      <c r="J2" s="34"/>
    </row>
    <row r="3" spans="1:10" ht="28.5" customHeight="1">
      <c r="A3" s="35" t="s">
        <v>15</v>
      </c>
      <c r="B3" s="35"/>
      <c r="C3" s="35"/>
      <c r="D3" s="35"/>
      <c r="E3" s="35"/>
      <c r="F3" s="35"/>
      <c r="G3" s="35"/>
      <c r="H3" s="35"/>
      <c r="I3" s="35"/>
      <c r="J3" s="35"/>
    </row>
    <row r="4" spans="1:10" ht="14.25" customHeight="1">
      <c r="A4" s="17"/>
      <c r="B4" s="17"/>
      <c r="C4" s="17"/>
      <c r="D4" s="17"/>
      <c r="E4" s="17"/>
      <c r="F4" s="17"/>
      <c r="G4" s="17"/>
      <c r="H4" s="17"/>
      <c r="I4" s="17"/>
    </row>
    <row r="5" spans="1:10">
      <c r="A5" s="36" t="s">
        <v>9</v>
      </c>
      <c r="B5" s="36"/>
      <c r="C5" s="36"/>
      <c r="D5" s="36"/>
      <c r="E5" s="36"/>
      <c r="F5" s="36"/>
      <c r="G5" s="36"/>
      <c r="H5" s="36"/>
      <c r="I5" s="36"/>
    </row>
    <row r="6" spans="1:10">
      <c r="A6" s="32" t="s">
        <v>47</v>
      </c>
      <c r="B6" s="32"/>
      <c r="C6" s="32"/>
      <c r="D6" s="32"/>
      <c r="E6" s="32"/>
      <c r="F6" s="32"/>
      <c r="G6" s="32"/>
      <c r="H6" s="32"/>
      <c r="I6" s="32"/>
    </row>
    <row r="7" spans="1:10">
      <c r="A7" s="1"/>
      <c r="B7" s="1"/>
      <c r="C7" s="1"/>
      <c r="D7" s="1"/>
      <c r="E7" s="1"/>
      <c r="F7" s="1"/>
      <c r="G7" s="1"/>
      <c r="H7" s="1"/>
      <c r="I7" s="1"/>
    </row>
    <row r="8" spans="1:10" ht="14.25" customHeight="1">
      <c r="A8" s="45" t="s">
        <v>0</v>
      </c>
      <c r="B8" s="45" t="s">
        <v>10</v>
      </c>
      <c r="C8" s="41" t="s">
        <v>11</v>
      </c>
      <c r="D8" s="45" t="s">
        <v>1</v>
      </c>
      <c r="E8" s="41" t="s">
        <v>2</v>
      </c>
      <c r="F8" s="41" t="s">
        <v>3</v>
      </c>
      <c r="G8" s="47" t="s">
        <v>4</v>
      </c>
      <c r="H8" s="48"/>
      <c r="I8" s="41" t="s">
        <v>6</v>
      </c>
      <c r="J8" s="41" t="s">
        <v>12</v>
      </c>
    </row>
    <row r="9" spans="1:10" ht="25.5">
      <c r="A9" s="46"/>
      <c r="B9" s="46"/>
      <c r="C9" s="42"/>
      <c r="D9" s="46"/>
      <c r="E9" s="42"/>
      <c r="F9" s="42"/>
      <c r="G9" s="18" t="s">
        <v>7</v>
      </c>
      <c r="H9" s="18" t="s">
        <v>5</v>
      </c>
      <c r="I9" s="42"/>
      <c r="J9" s="42"/>
    </row>
    <row r="10" spans="1:10">
      <c r="A10" s="16">
        <v>1</v>
      </c>
      <c r="B10" s="16">
        <v>2</v>
      </c>
      <c r="C10" s="16">
        <v>3</v>
      </c>
      <c r="D10" s="16">
        <v>4</v>
      </c>
      <c r="E10" s="16">
        <v>5</v>
      </c>
      <c r="F10" s="16">
        <v>6</v>
      </c>
      <c r="G10" s="16">
        <v>7</v>
      </c>
      <c r="H10" s="16">
        <v>8</v>
      </c>
      <c r="I10" s="16">
        <v>9</v>
      </c>
      <c r="J10" s="16">
        <v>10</v>
      </c>
    </row>
    <row r="11" spans="1:10" ht="197.25" customHeight="1">
      <c r="A11" s="2">
        <v>1</v>
      </c>
      <c r="B11" s="6" t="s">
        <v>61</v>
      </c>
      <c r="C11" s="27" t="s">
        <v>59</v>
      </c>
      <c r="D11" s="7">
        <v>1600</v>
      </c>
      <c r="E11" s="19"/>
      <c r="F11" s="3">
        <f t="shared" ref="F11:F13" si="0">ROUND(D11*E11,2)</f>
        <v>0</v>
      </c>
      <c r="G11" s="2"/>
      <c r="H11" s="3">
        <f>+F11*G11%</f>
        <v>0</v>
      </c>
      <c r="I11" s="4">
        <f>ROUND(F11+H11,2)</f>
        <v>0</v>
      </c>
      <c r="J11" s="14"/>
    </row>
    <row r="12" spans="1:10" ht="187.5" customHeight="1">
      <c r="A12" s="2">
        <v>2</v>
      </c>
      <c r="B12" s="6" t="s">
        <v>62</v>
      </c>
      <c r="C12" s="13" t="s">
        <v>58</v>
      </c>
      <c r="D12" s="7">
        <v>200</v>
      </c>
      <c r="E12" s="19"/>
      <c r="F12" s="3">
        <f>SUM(E12*D12)</f>
        <v>0</v>
      </c>
      <c r="G12" s="2"/>
      <c r="H12" s="3" t="e">
        <f>SUM(F12/G12)</f>
        <v>#DIV/0!</v>
      </c>
      <c r="I12" s="4" t="e">
        <f>ROUND(F12+H12,2)</f>
        <v>#DIV/0!</v>
      </c>
      <c r="J12" s="14"/>
    </row>
    <row r="13" spans="1:10" ht="160.5" customHeight="1">
      <c r="A13" s="2">
        <v>3</v>
      </c>
      <c r="B13" s="6" t="s">
        <v>60</v>
      </c>
      <c r="C13" s="13" t="s">
        <v>57</v>
      </c>
      <c r="D13" s="7">
        <v>1000</v>
      </c>
      <c r="E13" s="19"/>
      <c r="F13" s="3">
        <f t="shared" si="0"/>
        <v>0</v>
      </c>
      <c r="G13" s="2"/>
      <c r="H13" s="3">
        <f>+F13*G13%</f>
        <v>0</v>
      </c>
      <c r="I13" s="4">
        <f>ROUND(F13+H13,2)</f>
        <v>0</v>
      </c>
      <c r="J13" s="14"/>
    </row>
    <row r="14" spans="1:10" ht="15" thickBot="1">
      <c r="A14" s="1"/>
      <c r="B14" s="1"/>
      <c r="C14" s="1"/>
      <c r="D14" s="43"/>
      <c r="E14" s="44"/>
      <c r="F14" s="5">
        <f>SUM(F11:F13)</f>
        <v>0</v>
      </c>
      <c r="G14" s="1"/>
      <c r="H14" s="1"/>
      <c r="I14" s="5" t="e">
        <f>SUM(I11:I13)</f>
        <v>#DIV/0!</v>
      </c>
    </row>
    <row r="15" spans="1:10">
      <c r="A15" s="1"/>
      <c r="B15" s="8"/>
      <c r="C15" s="1"/>
      <c r="D15" s="1"/>
      <c r="E15" s="1"/>
      <c r="F15" s="1"/>
      <c r="G15" s="1"/>
      <c r="H15" s="1"/>
      <c r="I15" s="1"/>
    </row>
    <row r="16" spans="1:10" ht="76.5">
      <c r="A16" s="1"/>
      <c r="B16" s="21" t="s">
        <v>66</v>
      </c>
      <c r="C16" s="1"/>
      <c r="D16" s="1"/>
      <c r="E16" s="1"/>
      <c r="F16" s="1"/>
      <c r="G16" s="1"/>
      <c r="H16" s="1"/>
      <c r="I16" s="1"/>
    </row>
  </sheetData>
  <mergeCells count="15">
    <mergeCell ref="D14:E14"/>
    <mergeCell ref="A1:I1"/>
    <mergeCell ref="A2:J2"/>
    <mergeCell ref="A3:J3"/>
    <mergeCell ref="A5:I5"/>
    <mergeCell ref="I8:I9"/>
    <mergeCell ref="F8:F9"/>
    <mergeCell ref="A8:A9"/>
    <mergeCell ref="B8:B9"/>
    <mergeCell ref="C8:C9"/>
    <mergeCell ref="D8:D9"/>
    <mergeCell ref="E8:E9"/>
    <mergeCell ref="A6:I6"/>
    <mergeCell ref="G8:H8"/>
    <mergeCell ref="J8:J9"/>
  </mergeCells>
  <pageMargins left="0.7" right="0.7" top="0.75" bottom="0.75" header="0.3" footer="0.3"/>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
  <sheetViews>
    <sheetView workbookViewId="0">
      <selection activeCell="G23" sqref="G23"/>
    </sheetView>
  </sheetViews>
  <sheetFormatPr defaultRowHeight="14.25"/>
  <cols>
    <col min="2" max="2" width="22.25" customWidth="1"/>
    <col min="3" max="3" width="11.5" customWidth="1"/>
    <col min="10" max="10" width="17.75" customWidth="1"/>
  </cols>
  <sheetData>
    <row r="1" spans="1:10">
      <c r="A1" s="32" t="s">
        <v>67</v>
      </c>
      <c r="B1" s="32"/>
      <c r="C1" s="32"/>
      <c r="D1" s="32"/>
      <c r="E1" s="32"/>
      <c r="F1" s="32"/>
      <c r="G1" s="32"/>
      <c r="H1" s="32"/>
      <c r="I1" s="32"/>
    </row>
    <row r="2" spans="1:10">
      <c r="A2" s="33" t="s">
        <v>65</v>
      </c>
      <c r="B2" s="34"/>
      <c r="C2" s="34"/>
      <c r="D2" s="34"/>
      <c r="E2" s="34"/>
      <c r="F2" s="34"/>
      <c r="G2" s="34"/>
      <c r="H2" s="34"/>
      <c r="I2" s="34"/>
      <c r="J2" s="34"/>
    </row>
    <row r="3" spans="1:10" ht="30" customHeight="1">
      <c r="A3" s="35" t="s">
        <v>15</v>
      </c>
      <c r="B3" s="35"/>
      <c r="C3" s="35"/>
      <c r="D3" s="35"/>
      <c r="E3" s="35"/>
      <c r="F3" s="35"/>
      <c r="G3" s="35"/>
      <c r="H3" s="35"/>
      <c r="I3" s="35"/>
      <c r="J3" s="35"/>
    </row>
    <row r="4" spans="1:10">
      <c r="A4" s="17"/>
      <c r="B4" s="17"/>
      <c r="C4" s="17"/>
      <c r="D4" s="17"/>
      <c r="E4" s="17"/>
      <c r="F4" s="17"/>
      <c r="G4" s="17"/>
      <c r="H4" s="17"/>
      <c r="I4" s="17"/>
    </row>
    <row r="5" spans="1:10">
      <c r="A5" s="36" t="s">
        <v>9</v>
      </c>
      <c r="B5" s="36"/>
      <c r="C5" s="36"/>
      <c r="D5" s="36"/>
      <c r="E5" s="36"/>
      <c r="F5" s="36"/>
      <c r="G5" s="36"/>
      <c r="H5" s="36"/>
      <c r="I5" s="36"/>
      <c r="J5" s="36"/>
    </row>
    <row r="6" spans="1:10">
      <c r="A6" s="32" t="s">
        <v>44</v>
      </c>
      <c r="B6" s="38"/>
      <c r="C6" s="38"/>
      <c r="D6" s="38"/>
      <c r="E6" s="38"/>
      <c r="F6" s="38"/>
      <c r="G6" s="38"/>
      <c r="H6" s="38"/>
      <c r="I6" s="38"/>
    </row>
    <row r="7" spans="1:10">
      <c r="A7" s="1"/>
      <c r="B7" s="1"/>
      <c r="C7" s="1"/>
      <c r="D7" s="1"/>
      <c r="E7" s="1"/>
      <c r="F7" s="1"/>
      <c r="G7" s="1"/>
      <c r="H7" s="1"/>
      <c r="I7" s="1"/>
    </row>
    <row r="8" spans="1:10">
      <c r="A8" s="30" t="s">
        <v>0</v>
      </c>
      <c r="B8" s="30" t="s">
        <v>10</v>
      </c>
      <c r="C8" s="39" t="s">
        <v>11</v>
      </c>
      <c r="D8" s="30" t="s">
        <v>1</v>
      </c>
      <c r="E8" s="39" t="s">
        <v>2</v>
      </c>
      <c r="F8" s="39" t="s">
        <v>3</v>
      </c>
      <c r="G8" s="39" t="s">
        <v>4</v>
      </c>
      <c r="H8" s="40"/>
      <c r="I8" s="39" t="s">
        <v>6</v>
      </c>
      <c r="J8" s="39" t="s">
        <v>12</v>
      </c>
    </row>
    <row r="9" spans="1:10" ht="25.5">
      <c r="A9" s="31"/>
      <c r="B9" s="31"/>
      <c r="C9" s="31"/>
      <c r="D9" s="31"/>
      <c r="E9" s="31"/>
      <c r="F9" s="31"/>
      <c r="G9" s="18" t="s">
        <v>7</v>
      </c>
      <c r="H9" s="18" t="s">
        <v>5</v>
      </c>
      <c r="I9" s="39"/>
      <c r="J9" s="39"/>
    </row>
    <row r="10" spans="1:10">
      <c r="A10" s="16">
        <v>1</v>
      </c>
      <c r="B10" s="16">
        <v>2</v>
      </c>
      <c r="C10" s="16">
        <v>3</v>
      </c>
      <c r="D10" s="16">
        <v>4</v>
      </c>
      <c r="E10" s="16">
        <v>5</v>
      </c>
      <c r="F10" s="16">
        <v>6</v>
      </c>
      <c r="G10" s="16">
        <v>7</v>
      </c>
      <c r="H10" s="16">
        <v>8</v>
      </c>
      <c r="I10" s="16">
        <v>9</v>
      </c>
      <c r="J10" s="16">
        <v>10</v>
      </c>
    </row>
    <row r="11" spans="1:10" ht="267.75">
      <c r="A11" s="2">
        <v>1</v>
      </c>
      <c r="B11" s="6" t="s">
        <v>63</v>
      </c>
      <c r="C11" s="13" t="s">
        <v>55</v>
      </c>
      <c r="D11" s="7">
        <v>550</v>
      </c>
      <c r="E11" s="22"/>
      <c r="F11" s="23">
        <f t="shared" ref="F11" si="0">ROUND(D11*E11,2)</f>
        <v>0</v>
      </c>
      <c r="G11" s="22"/>
      <c r="H11" s="23">
        <f>+F11*G11%</f>
        <v>0</v>
      </c>
      <c r="I11" s="24">
        <f>ROUND(F11+H11,2)</f>
        <v>0</v>
      </c>
      <c r="J11" s="25"/>
    </row>
    <row r="12" spans="1:10" ht="15" thickBot="1">
      <c r="A12" s="1"/>
      <c r="B12" s="1"/>
      <c r="C12" s="1"/>
      <c r="D12" s="28"/>
      <c r="E12" s="29"/>
      <c r="F12" s="5">
        <f>SUM(F11:F11)</f>
        <v>0</v>
      </c>
      <c r="G12" s="1"/>
      <c r="H12" s="1"/>
      <c r="I12" s="5">
        <f>SUM(I11:I11)</f>
        <v>0</v>
      </c>
    </row>
    <row r="13" spans="1:10">
      <c r="A13" s="1"/>
      <c r="B13" s="8"/>
      <c r="C13" s="1"/>
      <c r="D13" s="1"/>
      <c r="E13" s="1"/>
      <c r="F13" s="1"/>
      <c r="G13" s="1"/>
      <c r="H13" s="1"/>
      <c r="I13" s="1"/>
    </row>
    <row r="14" spans="1:10">
      <c r="A14" s="1"/>
      <c r="B14" s="9"/>
      <c r="C14" s="1"/>
      <c r="D14" s="1"/>
      <c r="E14" s="1"/>
      <c r="F14" s="1"/>
      <c r="G14" s="1"/>
      <c r="H14" s="1"/>
      <c r="I14" s="1"/>
    </row>
  </sheetData>
  <mergeCells count="15">
    <mergeCell ref="A1:I1"/>
    <mergeCell ref="A2:J2"/>
    <mergeCell ref="A3:J3"/>
    <mergeCell ref="A6:I6"/>
    <mergeCell ref="A8:A9"/>
    <mergeCell ref="B8:B9"/>
    <mergeCell ref="C8:C9"/>
    <mergeCell ref="D8:D9"/>
    <mergeCell ref="E8:E9"/>
    <mergeCell ref="A5:J5"/>
    <mergeCell ref="F8:F9"/>
    <mergeCell ref="G8:H8"/>
    <mergeCell ref="I8:I9"/>
    <mergeCell ref="J8:J9"/>
    <mergeCell ref="D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workbookViewId="0">
      <selection activeCell="B11" sqref="B11"/>
    </sheetView>
  </sheetViews>
  <sheetFormatPr defaultRowHeight="14.25"/>
  <cols>
    <col min="2" max="2" width="22.875" customWidth="1"/>
    <col min="3" max="3" width="10.625" customWidth="1"/>
    <col min="10" max="10" width="18" customWidth="1"/>
  </cols>
  <sheetData>
    <row r="1" spans="1:10">
      <c r="A1" s="32" t="s">
        <v>67</v>
      </c>
      <c r="B1" s="32"/>
      <c r="C1" s="32"/>
      <c r="D1" s="32"/>
      <c r="E1" s="32"/>
      <c r="F1" s="32"/>
      <c r="G1" s="32"/>
      <c r="H1" s="32"/>
      <c r="I1" s="32"/>
    </row>
    <row r="2" spans="1:10" ht="14.25" customHeight="1">
      <c r="A2" s="33" t="s">
        <v>65</v>
      </c>
      <c r="B2" s="34"/>
      <c r="C2" s="34"/>
      <c r="D2" s="34"/>
      <c r="E2" s="34"/>
      <c r="F2" s="34"/>
      <c r="G2" s="34"/>
      <c r="H2" s="34"/>
      <c r="I2" s="34"/>
      <c r="J2" s="34"/>
    </row>
    <row r="3" spans="1:10" ht="30.75" customHeight="1">
      <c r="A3" s="35" t="s">
        <v>15</v>
      </c>
      <c r="B3" s="35"/>
      <c r="C3" s="35"/>
      <c r="D3" s="35"/>
      <c r="E3" s="35"/>
      <c r="F3" s="35"/>
      <c r="G3" s="35"/>
      <c r="H3" s="35"/>
      <c r="I3" s="35"/>
      <c r="J3" s="35"/>
    </row>
    <row r="4" spans="1:10">
      <c r="A4" s="17"/>
      <c r="B4" s="17"/>
      <c r="C4" s="17"/>
      <c r="D4" s="17"/>
      <c r="E4" s="17"/>
      <c r="F4" s="17"/>
      <c r="G4" s="17"/>
      <c r="H4" s="17"/>
      <c r="I4" s="17"/>
    </row>
    <row r="5" spans="1:10">
      <c r="A5" s="36" t="s">
        <v>9</v>
      </c>
      <c r="B5" s="36"/>
      <c r="C5" s="36"/>
      <c r="D5" s="36"/>
      <c r="E5" s="36"/>
      <c r="F5" s="36"/>
      <c r="G5" s="36"/>
      <c r="H5" s="36"/>
      <c r="I5" s="36"/>
      <c r="J5" s="36"/>
    </row>
    <row r="6" spans="1:10">
      <c r="A6" s="32" t="s">
        <v>64</v>
      </c>
      <c r="B6" s="38"/>
      <c r="C6" s="38"/>
      <c r="D6" s="38"/>
      <c r="E6" s="38"/>
      <c r="F6" s="38"/>
      <c r="G6" s="38"/>
      <c r="H6" s="38"/>
      <c r="I6" s="38"/>
    </row>
    <row r="7" spans="1:10">
      <c r="A7" s="1"/>
      <c r="B7" s="1"/>
      <c r="C7" s="1"/>
      <c r="D7" s="1"/>
      <c r="E7" s="1"/>
      <c r="F7" s="1"/>
      <c r="G7" s="1"/>
      <c r="H7" s="1"/>
      <c r="I7" s="1"/>
    </row>
    <row r="8" spans="1:10" ht="14.25" customHeight="1">
      <c r="A8" s="30" t="s">
        <v>0</v>
      </c>
      <c r="B8" s="30" t="s">
        <v>10</v>
      </c>
      <c r="C8" s="39" t="s">
        <v>11</v>
      </c>
      <c r="D8" s="30" t="s">
        <v>1</v>
      </c>
      <c r="E8" s="39" t="s">
        <v>2</v>
      </c>
      <c r="F8" s="39" t="s">
        <v>3</v>
      </c>
      <c r="G8" s="39" t="s">
        <v>4</v>
      </c>
      <c r="H8" s="40"/>
      <c r="I8" s="39" t="s">
        <v>6</v>
      </c>
      <c r="J8" s="39" t="s">
        <v>12</v>
      </c>
    </row>
    <row r="9" spans="1:10" ht="25.5">
      <c r="A9" s="31"/>
      <c r="B9" s="31"/>
      <c r="C9" s="31"/>
      <c r="D9" s="31"/>
      <c r="E9" s="31"/>
      <c r="F9" s="31"/>
      <c r="G9" s="18" t="s">
        <v>7</v>
      </c>
      <c r="H9" s="18" t="s">
        <v>5</v>
      </c>
      <c r="I9" s="39"/>
      <c r="J9" s="39"/>
    </row>
    <row r="10" spans="1:10">
      <c r="A10" s="16">
        <v>1</v>
      </c>
      <c r="B10" s="16">
        <v>2</v>
      </c>
      <c r="C10" s="16">
        <v>3</v>
      </c>
      <c r="D10" s="16">
        <v>4</v>
      </c>
      <c r="E10" s="16">
        <v>5</v>
      </c>
      <c r="F10" s="16">
        <v>6</v>
      </c>
      <c r="G10" s="16">
        <v>7</v>
      </c>
      <c r="H10" s="16">
        <v>8</v>
      </c>
      <c r="I10" s="16">
        <v>9</v>
      </c>
      <c r="J10" s="16">
        <v>10</v>
      </c>
    </row>
    <row r="11" spans="1:10" ht="225" customHeight="1">
      <c r="A11" s="2">
        <v>1</v>
      </c>
      <c r="B11" s="6" t="s">
        <v>56</v>
      </c>
      <c r="C11" s="13" t="s">
        <v>45</v>
      </c>
      <c r="D11" s="7">
        <v>20</v>
      </c>
      <c r="E11" s="26"/>
      <c r="F11" s="23">
        <f t="shared" ref="F11" si="0">ROUND(D11*E11,2)</f>
        <v>0</v>
      </c>
      <c r="G11" s="22"/>
      <c r="H11" s="23">
        <f>+F11*G11%</f>
        <v>0</v>
      </c>
      <c r="I11" s="24">
        <f>ROUND(F11+H11,2)</f>
        <v>0</v>
      </c>
      <c r="J11" s="25"/>
    </row>
    <row r="12" spans="1:10" ht="15" thickBot="1">
      <c r="A12" s="1"/>
      <c r="B12" s="1"/>
      <c r="C12" s="1"/>
      <c r="D12" s="28"/>
      <c r="E12" s="29"/>
      <c r="F12" s="5">
        <f>SUM(F11:F11)</f>
        <v>0</v>
      </c>
      <c r="G12" s="1"/>
      <c r="H12" s="1"/>
      <c r="I12" s="5">
        <f>SUM(I11:I11)</f>
        <v>0</v>
      </c>
    </row>
    <row r="13" spans="1:10">
      <c r="A13" s="1"/>
      <c r="B13" s="8"/>
      <c r="C13" s="1"/>
      <c r="D13" s="1"/>
      <c r="E13" s="1"/>
      <c r="F13" s="1"/>
      <c r="G13" s="1"/>
      <c r="H13" s="1"/>
      <c r="I13" s="1"/>
    </row>
    <row r="14" spans="1:10">
      <c r="A14" s="1"/>
      <c r="B14" s="9"/>
      <c r="C14" s="1"/>
      <c r="D14" s="1"/>
      <c r="E14" s="1"/>
      <c r="F14" s="1"/>
      <c r="G14" s="1"/>
      <c r="H14" s="1"/>
      <c r="I14" s="1"/>
    </row>
  </sheetData>
  <mergeCells count="15">
    <mergeCell ref="A1:I1"/>
    <mergeCell ref="A2:J2"/>
    <mergeCell ref="A3:J3"/>
    <mergeCell ref="A5:J5"/>
    <mergeCell ref="A6:I6"/>
    <mergeCell ref="A8:A9"/>
    <mergeCell ref="B8:B9"/>
    <mergeCell ref="C8:C9"/>
    <mergeCell ref="D8:D9"/>
    <mergeCell ref="E8:E9"/>
    <mergeCell ref="F8:F9"/>
    <mergeCell ref="G8:H8"/>
    <mergeCell ref="I8:I9"/>
    <mergeCell ref="J8:J9"/>
    <mergeCell ref="D12:E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Pakiet 1</vt:lpstr>
      <vt:lpstr>Pakiet 2</vt:lpstr>
      <vt:lpstr>Pakiet 3</vt:lpstr>
      <vt:lpstr>Pakiet 4</vt:lpstr>
      <vt:lpstr>Pakiet 5</vt:lpstr>
      <vt:lpstr>Pakiet 6</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Michał Kryszewski</cp:lastModifiedBy>
  <cp:lastPrinted>2020-01-17T07:01:50Z</cp:lastPrinted>
  <dcterms:created xsi:type="dcterms:W3CDTF">2010-06-08T05:48:52Z</dcterms:created>
  <dcterms:modified xsi:type="dcterms:W3CDTF">2021-10-07T13:16:16Z</dcterms:modified>
</cp:coreProperties>
</file>