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\(10-19) Dezynfekcja\"/>
    </mc:Choice>
  </mc:AlternateContent>
  <bookViews>
    <workbookView xWindow="-120" yWindow="-120" windowWidth="25440" windowHeight="15396" activeTab="4"/>
  </bookViews>
  <sheets>
    <sheet name="Pakiet 1" sheetId="10" r:id="rId1"/>
    <sheet name="Pakiet 2" sheetId="17" r:id="rId2"/>
    <sheet name="Pakiet 3" sheetId="30" r:id="rId3"/>
    <sheet name="Pakiet 4" sheetId="28" r:id="rId4"/>
    <sheet name="Pakiet 5" sheetId="31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31" l="1"/>
  <c r="H12" i="31" s="1"/>
  <c r="I12" i="31" s="1"/>
  <c r="F11" i="31"/>
  <c r="F11" i="28"/>
  <c r="H11" i="28" s="1"/>
  <c r="I11" i="28" s="1"/>
  <c r="G14" i="30"/>
  <c r="G13" i="30"/>
  <c r="I13" i="30" s="1"/>
  <c r="J13" i="30" s="1"/>
  <c r="G12" i="30"/>
  <c r="I12" i="30" s="1"/>
  <c r="J12" i="30" s="1"/>
  <c r="G11" i="30"/>
  <c r="G12" i="17"/>
  <c r="G13" i="17"/>
  <c r="G14" i="17"/>
  <c r="I14" i="17" s="1"/>
  <c r="J14" i="17" s="1"/>
  <c r="G15" i="17"/>
  <c r="I15" i="17" s="1"/>
  <c r="J15" i="17" s="1"/>
  <c r="G16" i="17"/>
  <c r="G17" i="17"/>
  <c r="I17" i="17" s="1"/>
  <c r="J17" i="17" s="1"/>
  <c r="G18" i="17"/>
  <c r="I18" i="17" s="1"/>
  <c r="G11" i="17"/>
  <c r="I11" i="17" s="1"/>
  <c r="J11" i="17" s="1"/>
  <c r="F15" i="10"/>
  <c r="H15" i="10" s="1"/>
  <c r="F14" i="10"/>
  <c r="F13" i="10"/>
  <c r="H13" i="10" s="1"/>
  <c r="I13" i="10" s="1"/>
  <c r="F12" i="10"/>
  <c r="H12" i="10" s="1"/>
  <c r="I12" i="10" s="1"/>
  <c r="F11" i="10"/>
  <c r="F13" i="31" l="1"/>
  <c r="G15" i="30"/>
  <c r="I15" i="10"/>
  <c r="F16" i="10"/>
  <c r="H11" i="31"/>
  <c r="I11" i="31" s="1"/>
  <c r="I12" i="28"/>
  <c r="F12" i="28"/>
  <c r="I11" i="30"/>
  <c r="J11" i="30" s="1"/>
  <c r="I14" i="30"/>
  <c r="J14" i="30" s="1"/>
  <c r="G19" i="17"/>
  <c r="J18" i="17"/>
  <c r="I16" i="17"/>
  <c r="J16" i="17" s="1"/>
  <c r="I13" i="17"/>
  <c r="J13" i="17" s="1"/>
  <c r="I12" i="17"/>
  <c r="J12" i="17" s="1"/>
  <c r="H11" i="10"/>
  <c r="I11" i="10" s="1"/>
  <c r="H14" i="10"/>
  <c r="I14" i="10" s="1"/>
  <c r="J19" i="17" l="1"/>
  <c r="I13" i="31"/>
  <c r="J15" i="30"/>
  <c r="I16" i="10"/>
</calcChain>
</file>

<file path=xl/sharedStrings.xml><?xml version="1.0" encoding="utf-8"?>
<sst xmlns="http://schemas.openxmlformats.org/spreadsheetml/2006/main" count="129" uniqueCount="62">
  <si>
    <t>L.p.</t>
  </si>
  <si>
    <t>Ilość</t>
  </si>
  <si>
    <t>Cena jedn.netto</t>
  </si>
  <si>
    <t>Wartość netto</t>
  </si>
  <si>
    <t xml:space="preserve">Podatek VAT </t>
  </si>
  <si>
    <t>Wartość ogółem</t>
  </si>
  <si>
    <t>Wartość brutto</t>
  </si>
  <si>
    <t xml:space="preserve"> (%)</t>
  </si>
  <si>
    <t>szt.</t>
  </si>
  <si>
    <t>………………………………………..
( podpis i pieczęć Wykonawcy )</t>
  </si>
  <si>
    <t>FORMULARZ CENOWY</t>
  </si>
  <si>
    <r>
      <rPr>
        <b/>
        <u/>
        <sz val="10"/>
        <color indexed="8"/>
        <rFont val="Calibri"/>
        <family val="2"/>
        <charset val="238"/>
        <scheme val="minor"/>
      </rPr>
      <t xml:space="preserve">Załącznik nr 2 </t>
    </r>
    <r>
      <rPr>
        <b/>
        <sz val="10"/>
        <color indexed="8"/>
        <rFont val="Calibri"/>
        <family val="2"/>
        <charset val="238"/>
        <scheme val="minor"/>
      </rPr>
      <t>do specyfikacji istotnych warunków zamówienia</t>
    </r>
  </si>
  <si>
    <t>Opis przedmiotu zamówienia</t>
  </si>
  <si>
    <t>Rodzaj i wielkość opakowania</t>
  </si>
  <si>
    <t>Nazwa preparatu</t>
  </si>
  <si>
    <t>Pakiet nr 1 - Środki do mycia, pielęgnacji  i odkażania rąk</t>
  </si>
  <si>
    <t>Butelka
500 ml</t>
  </si>
  <si>
    <t>Pakiet nr 2 - Środki do dezynfekcji powierzchni, narzędzi i sprzętu endoskopowego</t>
  </si>
  <si>
    <t>butelka 
700-1000 ml
ze spryskiwaczem</t>
  </si>
  <si>
    <t>butelka 
750-1000 ml
ze spryskiwaczem</t>
  </si>
  <si>
    <t>wiadro 1,5-2 kg</t>
  </si>
  <si>
    <t>wiadro
6-10 kg</t>
  </si>
  <si>
    <t>kanister 5-6 l</t>
  </si>
  <si>
    <t xml:space="preserve">Butelka 1 l ze spryskiwaczem pianowym </t>
  </si>
  <si>
    <t>Butelka 1-2 l</t>
  </si>
  <si>
    <t>Pojemnik x
(150-200 szt)</t>
  </si>
  <si>
    <t>Wkład x
(150-200 szt)</t>
  </si>
  <si>
    <t>Ilość 
litrów / kg</t>
  </si>
  <si>
    <r>
      <rPr>
        <b/>
        <sz val="10"/>
        <color theme="1"/>
        <rFont val="Calibri"/>
        <family val="2"/>
        <charset val="238"/>
        <scheme val="minor"/>
      </rPr>
      <t>Pozycja 3 i 4</t>
    </r>
    <r>
      <rPr>
        <sz val="10"/>
        <color theme="1"/>
        <rFont val="Calibri"/>
        <family val="2"/>
        <charset val="238"/>
        <scheme val="minor"/>
      </rPr>
      <t xml:space="preserve">
Proszę wpisać aktywator proporcjonalnie do ilości substancji zamawianej przez Zamawiającego.
</t>
    </r>
  </si>
  <si>
    <t>Pakiet nr 3 - Środki do maszynowego mycia i dezynfekcji w myjni automatycznej oraz myjki ultradźwiękowej do akcesoriów endoskopowych, sprzętu chirurgicznego</t>
  </si>
  <si>
    <t>Ilość opak.</t>
  </si>
  <si>
    <t>kanister 4-6 l</t>
  </si>
  <si>
    <t>kanister 5-10 l</t>
  </si>
  <si>
    <t>wiadro 8-10 kg</t>
  </si>
  <si>
    <t>Pakiet nr 4 - Płyn do dezynfekcji maceratora</t>
  </si>
  <si>
    <t>kanister 5 l</t>
  </si>
  <si>
    <t>Pakiet nr 5 - Środki do mycia i dezynfekcji rąk</t>
  </si>
  <si>
    <t>Worek
700 ml</t>
  </si>
  <si>
    <t>W celu  zapewnienia kompatybilności wymaga się żeby wszystkie preparaty pochodziły od jednego producenta.</t>
  </si>
  <si>
    <r>
      <t xml:space="preserve">Pompka dozująca kompatybilna 
do w/wym  preparatu    </t>
    </r>
    <r>
      <rPr>
        <b/>
        <i/>
        <sz val="10"/>
        <color theme="1"/>
        <rFont val="Calibri"/>
        <family val="2"/>
        <charset val="238"/>
        <scheme val="minor"/>
      </rPr>
      <t>Pomoce aplikacyjne</t>
    </r>
  </si>
  <si>
    <r>
      <t xml:space="preserve">Preparat do higienicznej oraz chirurgicznej dezynfekcji rąk. Zawierający propan-2-ol, nie mniej niż 75g/100 g produktu oraz dodatkowo substancje pielęgnujące (d-panthenol). Higieniczna dezynfekcja rąk 30s., chirurgiczna dezynfekcja rąk 90 s. Aktywny wobec:  B, F, Tbc, V (HIV, HBV, HCV, Noro, Rota). 
</t>
    </r>
    <r>
      <rPr>
        <b/>
        <i/>
        <sz val="10"/>
        <color theme="1"/>
        <rFont val="Calibri"/>
        <family val="2"/>
        <charset val="238"/>
        <scheme val="minor"/>
      </rPr>
      <t>Produkt biobójczy.</t>
    </r>
  </si>
  <si>
    <r>
      <t xml:space="preserve">Preparat alkoholowy w żelu do higienicznego oraz chirurgicznego odkażania rąk. Zawierający alkohol propan-2-ol, nie mniej niż 75g/100 g produktu oraz dodatkowo substancje pielęgnujące (d-panthenol), bez zawartości barwników oraz substancji zapachowych. .Higieniczna dezynfekcja rąk 30s., chirurgiczna dezynfekcja rąk 90 s. Spectrum działania:  B, F, Tbc, V (HIV, HBV, HCV, Noro,Vaccinia, Rota). </t>
    </r>
    <r>
      <rPr>
        <b/>
        <i/>
        <sz val="10"/>
        <color theme="1"/>
        <rFont val="Calibri"/>
        <family val="2"/>
        <charset val="238"/>
        <scheme val="minor"/>
      </rPr>
      <t xml:space="preserve">Produkt biobójczy. </t>
    </r>
  </si>
  <si>
    <r>
      <t xml:space="preserve">Preparat do higienicznego i chirurgicznego mycia rąk przeznaczony dla skóry wrażliwej i zniszczonej. Bez zawartości mydła, barwników, substancji zapachowych i parabenów. Zawierający alantoinę. Preparat sprawdzony dermatologicznie. pH 4,5 - 5,0. </t>
    </r>
    <r>
      <rPr>
        <b/>
        <i/>
        <sz val="10"/>
        <color theme="1"/>
        <rFont val="Calibri"/>
        <family val="2"/>
        <charset val="238"/>
        <scheme val="minor"/>
      </rPr>
      <t>Kosmetyk</t>
    </r>
    <r>
      <rPr>
        <sz val="10"/>
        <color theme="1"/>
        <rFont val="Calibri"/>
        <family val="2"/>
        <charset val="238"/>
        <scheme val="minor"/>
      </rPr>
      <t xml:space="preserve">  </t>
    </r>
  </si>
  <si>
    <r>
      <t xml:space="preserve">Preparat –emulsja typu woda w oleju, o działaniu pielęgnacyjnym i regenerującym skórę. Do pielęgnacji zniszczonej i wrażliwej skóry, bez zawartości barwinków, z wbudowaną fabrycznie pompką. </t>
    </r>
    <r>
      <rPr>
        <b/>
        <i/>
        <sz val="10"/>
        <color theme="1"/>
        <rFont val="Calibri"/>
        <family val="2"/>
        <charset val="238"/>
        <scheme val="minor"/>
      </rPr>
      <t>Kosmetyk.</t>
    </r>
  </si>
  <si>
    <r>
      <t xml:space="preserve">Chusteczki do szybkiej dezynfekcji małych powierzchni wrażliwych na działanie alkoholu, w tym sond USG, zawierające mieszaninę QAV, bez zawartości alkoholu; 
zakres działania - B,F, Tbc, V, wkład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</si>
  <si>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przeznaczony do mycia i dezynfekcji narzędzi chirurgicznych w myjniach ultradźwiękowych. Nie zawierający w składzie aldehydów, fenoli, chloru oraz substancji utleniających. Zawierający QAV, związki powierzchniowo czynne
 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</si>
  <si>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do dezynfekcji powierzchni trudno-dostępnych; zawierający mieszaninę  alkoholi (w tym etanol) i  amfoteryczne związki powierzchniowo czynne, nie zawierający QAV aktywny wobec B, F, M tuberculosis, V (HIV, HBV, HCV, Rota, Noro, Adeno) – 2 min 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</si>
  <si>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 Preparat na bazie min. dwóch alkoholi, gotowy do użycia, przeznaczony do szybkiej dezynfekcji powierzchni , nie zawierający aldehydów, chloru , pochodnych fenolowych i związków amoniowych, o szerokim spektrum działania: B, F,HCV, HBV, HIV, Noro,Rota w czasie max. 5 min., 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</si>
  <si>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( węglan sodu, kw. cytrynowy, nadtlenek wodoru)  myjąco –dezynfekujący do narzędzi i osprzętu endoskopowego, w myjkach ultradzwiękowych, o szerokiej kompatybulności materiałowej, spektrum działania : B,F,V,Tbc, S(Bacillus Subtilis, Clostridium perfrinens, Clostridium Dyficile), Stabilnośc roztworu do 24H,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</si>
  <si>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( węglan sodu, kw. cytrynowy, nadtlenek wodoru)  myjaco –dezynfekujący do narzędzi i osprzętu endoskopowego, w myjkach ultradzwiękowych, o szerokiej kompatybulności materiałowej, spektrum działania : B,F,V,Tbc, S(Bacillus Subtilis, Clostridium perfrinens, Clostridium Dyficile), Stabilnośc roztworu do 24H 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</si>
  <si>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do wstępnej dekontaminacji narzędzi, enzymatyczny, ze związkami powierzchniowo czynnymi, substancjami antykorozyjnymi, betainą, z potwierdzonym działaniem bójczym w badaniach, produkt gotowy do użycia. 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</si>
  <si>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Chusteczki do szybkiej dezynfekcji małych powierzchni wrażliwych na działanie alkoholu, w tym sond USG, zawierające mieszaninę QAV, bez zawartości alkoholu; 
zakres działania - B,F, Tbc, V, box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</si>
  <si>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enzymatyczny przeznaczony mycia maszynowego endoskopów giętkich i instrumentów chirurgicznych. Zawierający: enzymy, glikole, etanol, niejonowe tenzydy, inhibitory korozji.  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</si>
  <si>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do dezynfekcji maszynowej endoskopów giętkich. Zawierający aldehyd glutarowy, etanol, inhibitory korozji bez formaldehydu, glioksalu oraz kwasów organicznych. Aktywny wobec: B, Tbc, F, V (Adeno, Polio, HIV, HBV, Vaccinia), S.
</t>
    </r>
    <r>
      <rPr>
        <b/>
        <i/>
        <sz val="10"/>
        <color theme="1"/>
        <rFont val="Calibri"/>
        <family val="2"/>
        <charset val="238"/>
        <scheme val="minor"/>
      </rPr>
      <t xml:space="preserve"> Wyrób medyczny</t>
    </r>
  </si>
  <si>
    <r>
      <t xml:space="preserve">Preparat przeznaczony do mycia i dezynfekcji narzędzi chirurgicznych w myjniach ultradźwiękowych. Nie zawierający w składzie aldehydów, fenoli, chloru oraz substancji utleniających. Zawierający QAV, związki powierzchniowo czynne.
 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</si>
  <si>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t xml:space="preserve">Preparat do mycia sprzętu medycznego w automatycznej myjni, zawierający: alkalia, metakrzemian sodu,związki wybielające na bazie chloru, 
</t>
    </r>
    <r>
      <rPr>
        <b/>
        <i/>
        <sz val="10"/>
        <color theme="1"/>
        <rFont val="Calibri"/>
        <family val="2"/>
        <charset val="238"/>
        <scheme val="minor"/>
      </rPr>
      <t>Wyrób medyczny</t>
    </r>
  </si>
  <si>
    <r>
      <rPr>
        <b/>
        <sz val="10"/>
        <color theme="1"/>
        <rFont val="Calibri"/>
        <family val="2"/>
        <charset val="238"/>
        <scheme val="minor"/>
      </rPr>
      <t>Płyn do dezynfekcji maceratora typu VORTEX</t>
    </r>
    <r>
      <rPr>
        <sz val="10"/>
        <color theme="1"/>
        <rFont val="Calibri"/>
        <family val="2"/>
        <charset val="238"/>
        <scheme val="minor"/>
      </rPr>
      <t xml:space="preserve">
- nie zawierający aldehydów
- bezbarwny
- bez zapachu
- pH: 6-8
</t>
    </r>
    <r>
      <rPr>
        <b/>
        <sz val="10"/>
        <color theme="1"/>
        <rFont val="Calibri"/>
        <family val="2"/>
        <charset val="238"/>
        <scheme val="minor"/>
      </rPr>
      <t>Substancje aktywne:</t>
    </r>
    <r>
      <rPr>
        <sz val="10"/>
        <color theme="1"/>
        <rFont val="Calibri"/>
        <family val="2"/>
        <charset val="238"/>
        <scheme val="minor"/>
      </rPr>
      <t xml:space="preserve">
- chlorek benzalkoniowy
- fenylofenol
</t>
    </r>
    <r>
      <rPr>
        <b/>
        <sz val="10"/>
        <color theme="1"/>
        <rFont val="Calibri"/>
        <family val="2"/>
        <charset val="238"/>
        <scheme val="minor"/>
      </rPr>
      <t>Działający na:</t>
    </r>
    <r>
      <rPr>
        <sz val="10"/>
        <color theme="1"/>
        <rFont val="Calibri"/>
        <family val="2"/>
        <charset val="238"/>
        <scheme val="minor"/>
      </rPr>
      <t xml:space="preserve">
B, F, V (BVDV, HIV, HBV, HCV, Vaccinia), Tbc w czasie do 15 min.i stężeniu 0,5% oraz na wirusy Polio i Adeno w stężeniu 5% i czasie 5 min. lub w stężeniu 0,5% i czasie 60 min.
</t>
    </r>
    <r>
      <rPr>
        <b/>
        <i/>
        <sz val="10"/>
        <color theme="1"/>
        <rFont val="Calibri"/>
        <family val="2"/>
        <charset val="238"/>
        <scheme val="minor"/>
      </rPr>
      <t>Produkt biobójczy</t>
    </r>
  </si>
  <si>
    <r>
      <t xml:space="preserve">Preparat w płynie do dezynfekcji rąk na bazie etanolu i propan-2-olu, 
skuteczny wobec B, F, Tbc, V (Polio, Adeno) 
- higieniczna dezynfekcja do 1 min.
- chirurgiczna dezynfekcja do 3 min., 
- nie  wykazujący działania uczulającego
- pH 6
- dostosowany do dozowników  posiadanych przez  Zamawiającego typu Antibac. 
</t>
    </r>
    <r>
      <rPr>
        <b/>
        <i/>
        <sz val="10"/>
        <color theme="1"/>
        <rFont val="Calibri"/>
        <family val="2"/>
        <charset val="238"/>
        <scheme val="minor"/>
      </rPr>
      <t>Produkt biobójczy</t>
    </r>
  </si>
  <si>
    <r>
      <t xml:space="preserve">Preparat do higienicznego i chirurgicznego mycia rąk
- zawierającego estry glicerolu i oleju kokosowego, które formują warstwę wilgoci, natłuszczają i wzmacniają naturalną barierę lipidową skóry
- nie zawierający parabenów, substancji zapachowych, barwników
 - dostosowany do dozowników  posiadanych przez Zamawiającego typu Antibac. 
</t>
    </r>
    <r>
      <rPr>
        <b/>
        <i/>
        <sz val="10"/>
        <color theme="1"/>
        <rFont val="Calibri"/>
        <family val="2"/>
        <charset val="238"/>
        <scheme val="minor"/>
      </rPr>
      <t>Kosmetyk</t>
    </r>
  </si>
  <si>
    <t>Oznaczenie postępowania 10/2019</t>
  </si>
  <si>
    <t xml:space="preserve">Uwaga! Załącznik aktywny - należy podać cenę jednostkową netto (kolumna 5), stawkę podatku VAT bez oznaczenia % (kolumna 7) oraz nazwę zaoferowanego preparatu (kolumna 10). 
Pozostałe komórki są obliczane automatycznie. </t>
  </si>
  <si>
    <t xml:space="preserve">Uwaga! Załącznik aktywny - należy podać ilość opakowań (kolumna 5), cenę jednostkową netto (kolumna 6), bez oznaczenia % (kolumna 8) oraz nazwę zaoferowanego preparatu (kolumna 11). 
Pozostałe komórki są obliczane automatycznie.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</si>
</sst>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3" xfId="0" applyFont="1" applyBorder="1" applyAlignment="1"/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5" fillId="0" borderId="0" xfId="0" applyFont="1" applyAlignment="1"/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8" sqref="B8:B9"/>
    </sheetView>
  </sheetViews>
  <sheetFormatPr defaultRowHeight="13.8"/>
  <cols>
    <col min="1" max="1" width="6.19921875" customWidth="1"/>
    <col min="2" max="2" width="37.5" customWidth="1"/>
    <col min="3" max="3" width="13.8984375" customWidth="1"/>
    <col min="4" max="4" width="10.09765625" bestFit="1" customWidth="1"/>
  </cols>
  <sheetData>
    <row r="1" spans="1:10" ht="14.4">
      <c r="A1" s="23" t="s">
        <v>59</v>
      </c>
      <c r="B1" s="23"/>
      <c r="C1" s="23"/>
      <c r="D1" s="23"/>
      <c r="E1" s="23"/>
      <c r="F1" s="23"/>
      <c r="G1" s="23"/>
      <c r="H1" s="23"/>
      <c r="I1" s="23"/>
    </row>
    <row r="2" spans="1:10" ht="14.25" customHeigh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41.4" customHeight="1">
      <c r="A3" s="25" t="s">
        <v>60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4.2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>
      <c r="A5" s="26" t="s">
        <v>10</v>
      </c>
      <c r="B5" s="27"/>
      <c r="C5" s="27"/>
      <c r="D5" s="27"/>
      <c r="E5" s="27"/>
      <c r="F5" s="27"/>
      <c r="G5" s="27"/>
      <c r="H5" s="27"/>
      <c r="I5" s="27"/>
    </row>
    <row r="6" spans="1:10" ht="14.4">
      <c r="A6" s="23" t="s">
        <v>15</v>
      </c>
      <c r="B6" s="28"/>
      <c r="C6" s="28"/>
      <c r="D6" s="28"/>
      <c r="E6" s="28"/>
      <c r="F6" s="28"/>
      <c r="G6" s="28"/>
      <c r="H6" s="28"/>
      <c r="I6" s="28"/>
    </row>
    <row r="7" spans="1:10" ht="14.4">
      <c r="A7" s="1"/>
      <c r="B7" s="1"/>
      <c r="C7" s="1"/>
      <c r="D7" s="1"/>
      <c r="E7" s="1"/>
      <c r="F7" s="1"/>
      <c r="G7" s="1"/>
      <c r="H7" s="1"/>
      <c r="I7" s="1"/>
    </row>
    <row r="8" spans="1:10" ht="14.25" customHeight="1">
      <c r="A8" s="21" t="s">
        <v>0</v>
      </c>
      <c r="B8" s="21" t="s">
        <v>12</v>
      </c>
      <c r="C8" s="29" t="s">
        <v>13</v>
      </c>
      <c r="D8" s="21" t="s">
        <v>1</v>
      </c>
      <c r="E8" s="29" t="s">
        <v>2</v>
      </c>
      <c r="F8" s="29" t="s">
        <v>3</v>
      </c>
      <c r="G8" s="29" t="s">
        <v>4</v>
      </c>
      <c r="H8" s="30"/>
      <c r="I8" s="29" t="s">
        <v>6</v>
      </c>
      <c r="J8" s="29" t="s">
        <v>14</v>
      </c>
    </row>
    <row r="9" spans="1:10" ht="27.6">
      <c r="A9" s="22"/>
      <c r="B9" s="22"/>
      <c r="C9" s="22"/>
      <c r="D9" s="22"/>
      <c r="E9" s="22"/>
      <c r="F9" s="22"/>
      <c r="G9" s="13" t="s">
        <v>7</v>
      </c>
      <c r="H9" s="13" t="s">
        <v>5</v>
      </c>
      <c r="I9" s="29"/>
      <c r="J9" s="29"/>
    </row>
    <row r="10" spans="1:10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96.6">
      <c r="A11" s="2">
        <v>1</v>
      </c>
      <c r="B11" s="6" t="s">
        <v>40</v>
      </c>
      <c r="C11" s="14" t="s">
        <v>16</v>
      </c>
      <c r="D11" s="7">
        <v>2000</v>
      </c>
      <c r="E11" s="2"/>
      <c r="F11" s="3">
        <f t="shared" ref="F11:F15" si="0">ROUND(D11*E11,2)</f>
        <v>0</v>
      </c>
      <c r="G11" s="2"/>
      <c r="H11" s="3">
        <f>+F11*G11%</f>
        <v>0</v>
      </c>
      <c r="I11" s="4">
        <f>ROUND(F11+H11,2)</f>
        <v>0</v>
      </c>
      <c r="J11" s="15"/>
    </row>
    <row r="12" spans="1:10" ht="27.6">
      <c r="A12" s="2">
        <v>2</v>
      </c>
      <c r="B12" s="6" t="s">
        <v>39</v>
      </c>
      <c r="C12" s="2" t="s">
        <v>8</v>
      </c>
      <c r="D12" s="7">
        <v>300</v>
      </c>
      <c r="E12" s="2"/>
      <c r="F12" s="3">
        <f t="shared" si="0"/>
        <v>0</v>
      </c>
      <c r="G12" s="2"/>
      <c r="H12" s="3">
        <f>+F12*G12%</f>
        <v>0</v>
      </c>
      <c r="I12" s="4">
        <f>ROUND(F12+H12,2)</f>
        <v>0</v>
      </c>
      <c r="J12" s="15"/>
    </row>
    <row r="13" spans="1:10" ht="124.2">
      <c r="A13" s="2">
        <v>3</v>
      </c>
      <c r="B13" s="6" t="s">
        <v>41</v>
      </c>
      <c r="C13" s="14" t="s">
        <v>16</v>
      </c>
      <c r="D13" s="7">
        <v>450</v>
      </c>
      <c r="E13" s="2"/>
      <c r="F13" s="3">
        <f t="shared" si="0"/>
        <v>0</v>
      </c>
      <c r="G13" s="2"/>
      <c r="H13" s="3">
        <f>+F13*G13%</f>
        <v>0</v>
      </c>
      <c r="I13" s="4">
        <f>ROUND(F13+H13,2)</f>
        <v>0</v>
      </c>
      <c r="J13" s="15"/>
    </row>
    <row r="14" spans="1:10" ht="82.8">
      <c r="A14" s="2">
        <v>4</v>
      </c>
      <c r="B14" s="6" t="s">
        <v>42</v>
      </c>
      <c r="C14" s="14" t="s">
        <v>16</v>
      </c>
      <c r="D14" s="7">
        <v>200</v>
      </c>
      <c r="E14" s="2"/>
      <c r="F14" s="3">
        <f t="shared" si="0"/>
        <v>0</v>
      </c>
      <c r="G14" s="2"/>
      <c r="H14" s="3">
        <f>+F14*G14%</f>
        <v>0</v>
      </c>
      <c r="I14" s="4">
        <f>ROUND(F14+H14,2)</f>
        <v>0</v>
      </c>
      <c r="J14" s="15"/>
    </row>
    <row r="15" spans="1:10" ht="69">
      <c r="A15" s="2">
        <v>5</v>
      </c>
      <c r="B15" s="6" t="s">
        <v>43</v>
      </c>
      <c r="C15" s="14" t="s">
        <v>16</v>
      </c>
      <c r="D15" s="7">
        <v>200</v>
      </c>
      <c r="E15" s="2"/>
      <c r="F15" s="3">
        <f t="shared" si="0"/>
        <v>0</v>
      </c>
      <c r="G15" s="2"/>
      <c r="H15" s="3">
        <f>+F15*G15%</f>
        <v>0</v>
      </c>
      <c r="I15" s="4">
        <f>ROUND(F15+H15,2)</f>
        <v>0</v>
      </c>
      <c r="J15" s="15"/>
    </row>
    <row r="16" spans="1:10" ht="15" thickBot="1">
      <c r="A16" s="1"/>
      <c r="B16" s="1"/>
      <c r="C16" s="1"/>
      <c r="D16" s="18"/>
      <c r="E16" s="19"/>
      <c r="F16" s="5">
        <f>SUM(F11:F15)</f>
        <v>0</v>
      </c>
      <c r="G16" s="1"/>
      <c r="H16" s="1"/>
      <c r="I16" s="5">
        <f>SUM(I11:I15)</f>
        <v>0</v>
      </c>
    </row>
    <row r="17" spans="1:9" ht="41.4">
      <c r="A17" s="1"/>
      <c r="B17" s="16" t="s">
        <v>38</v>
      </c>
      <c r="C17" s="1"/>
      <c r="D17" s="1"/>
      <c r="E17" s="1"/>
      <c r="F17" s="1"/>
      <c r="G17" s="1"/>
      <c r="H17" s="1"/>
      <c r="I17" s="1"/>
    </row>
    <row r="18" spans="1:9" ht="14.4">
      <c r="A18" s="1"/>
      <c r="B18" s="9"/>
      <c r="C18" s="1"/>
      <c r="D18" s="1"/>
      <c r="E18" s="1"/>
      <c r="F18" s="1"/>
      <c r="G18" s="1"/>
      <c r="H18" s="1"/>
      <c r="I18" s="1"/>
    </row>
    <row r="19" spans="1:9" ht="41.25" customHeight="1">
      <c r="A19" s="1"/>
      <c r="B19" s="1"/>
      <c r="C19" s="1"/>
      <c r="D19" s="1"/>
      <c r="E19" s="1"/>
      <c r="F19" s="20" t="s">
        <v>9</v>
      </c>
      <c r="G19" s="20"/>
      <c r="H19" s="20"/>
      <c r="I19" s="11"/>
    </row>
  </sheetData>
  <mergeCells count="16">
    <mergeCell ref="D16:E16"/>
    <mergeCell ref="F19:H19"/>
    <mergeCell ref="A8:A9"/>
    <mergeCell ref="A1:I1"/>
    <mergeCell ref="A2:J2"/>
    <mergeCell ref="A3:J3"/>
    <mergeCell ref="A5:I5"/>
    <mergeCell ref="A6:I6"/>
    <mergeCell ref="B8:B9"/>
    <mergeCell ref="C8:C9"/>
    <mergeCell ref="D8:D9"/>
    <mergeCell ref="E8:E9"/>
    <mergeCell ref="F8:F9"/>
    <mergeCell ref="G8:H8"/>
    <mergeCell ref="I8:I9"/>
    <mergeCell ref="J8:J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3" sqref="A3:K3"/>
    </sheetView>
  </sheetViews>
  <sheetFormatPr defaultRowHeight="13.8"/>
  <cols>
    <col min="1" max="1" width="6.19921875" customWidth="1"/>
    <col min="2" max="2" width="37.5" customWidth="1"/>
    <col min="3" max="3" width="13.8984375" customWidth="1"/>
    <col min="4" max="4" width="10.09765625" bestFit="1" customWidth="1"/>
    <col min="5" max="5" width="10.09765625" customWidth="1"/>
  </cols>
  <sheetData>
    <row r="1" spans="1:11" ht="14.4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4.25" customHeigh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53.4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1">
      <c r="A5" s="26" t="s">
        <v>10</v>
      </c>
      <c r="B5" s="27"/>
      <c r="C5" s="27"/>
      <c r="D5" s="27"/>
      <c r="E5" s="27"/>
      <c r="F5" s="27"/>
      <c r="G5" s="27"/>
      <c r="H5" s="27"/>
      <c r="I5" s="27"/>
      <c r="J5" s="27"/>
    </row>
    <row r="6" spans="1:11" ht="14.4">
      <c r="A6" s="23" t="s">
        <v>17</v>
      </c>
      <c r="B6" s="28"/>
      <c r="C6" s="28"/>
      <c r="D6" s="28"/>
      <c r="E6" s="28"/>
      <c r="F6" s="28"/>
      <c r="G6" s="28"/>
      <c r="H6" s="28"/>
      <c r="I6" s="28"/>
      <c r="J6" s="28"/>
    </row>
    <row r="7" spans="1:11" ht="14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4.25" customHeight="1">
      <c r="A8" s="21" t="s">
        <v>0</v>
      </c>
      <c r="B8" s="21" t="s">
        <v>12</v>
      </c>
      <c r="C8" s="29" t="s">
        <v>13</v>
      </c>
      <c r="D8" s="29" t="s">
        <v>27</v>
      </c>
      <c r="E8" s="31" t="s">
        <v>30</v>
      </c>
      <c r="F8" s="29" t="s">
        <v>2</v>
      </c>
      <c r="G8" s="29" t="s">
        <v>3</v>
      </c>
      <c r="H8" s="29" t="s">
        <v>4</v>
      </c>
      <c r="I8" s="30"/>
      <c r="J8" s="29" t="s">
        <v>6</v>
      </c>
      <c r="K8" s="29" t="s">
        <v>14</v>
      </c>
    </row>
    <row r="9" spans="1:11" ht="27.6">
      <c r="A9" s="22"/>
      <c r="B9" s="22"/>
      <c r="C9" s="22"/>
      <c r="D9" s="22"/>
      <c r="E9" s="32"/>
      <c r="F9" s="22"/>
      <c r="G9" s="22"/>
      <c r="H9" s="13" t="s">
        <v>7</v>
      </c>
      <c r="I9" s="13" t="s">
        <v>5</v>
      </c>
      <c r="J9" s="29"/>
      <c r="K9" s="29"/>
    </row>
    <row r="10" spans="1:1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ht="96.6">
      <c r="A11" s="2">
        <v>1</v>
      </c>
      <c r="B11" s="6" t="s">
        <v>46</v>
      </c>
      <c r="C11" s="14" t="s">
        <v>18</v>
      </c>
      <c r="D11" s="7">
        <v>1000</v>
      </c>
      <c r="E11" s="7"/>
      <c r="F11" s="17"/>
      <c r="G11" s="3">
        <f>ROUND(E11*F11,2)</f>
        <v>0</v>
      </c>
      <c r="H11" s="2"/>
      <c r="I11" s="3">
        <f t="shared" ref="I11:I18" si="0">+G11*H11%</f>
        <v>0</v>
      </c>
      <c r="J11" s="4">
        <f t="shared" ref="J11:J18" si="1">ROUND(G11+I11,2)</f>
        <v>0</v>
      </c>
      <c r="K11" s="15"/>
    </row>
    <row r="12" spans="1:11" ht="96.6">
      <c r="A12" s="2">
        <v>2</v>
      </c>
      <c r="B12" s="6" t="s">
        <v>47</v>
      </c>
      <c r="C12" s="14" t="s">
        <v>19</v>
      </c>
      <c r="D12" s="7">
        <v>550</v>
      </c>
      <c r="E12" s="7"/>
      <c r="F12" s="17"/>
      <c r="G12" s="3">
        <f t="shared" ref="G12:G18" si="2">ROUND(E12*F12,2)</f>
        <v>0</v>
      </c>
      <c r="H12" s="2"/>
      <c r="I12" s="3">
        <f t="shared" si="0"/>
        <v>0</v>
      </c>
      <c r="J12" s="4">
        <f t="shared" si="1"/>
        <v>0</v>
      </c>
      <c r="K12" s="15"/>
    </row>
    <row r="13" spans="1:11" ht="110.4">
      <c r="A13" s="2">
        <v>3</v>
      </c>
      <c r="B13" s="6" t="s">
        <v>48</v>
      </c>
      <c r="C13" s="14" t="s">
        <v>20</v>
      </c>
      <c r="D13" s="7">
        <v>150</v>
      </c>
      <c r="E13" s="7"/>
      <c r="F13" s="17"/>
      <c r="G13" s="3">
        <f t="shared" si="2"/>
        <v>0</v>
      </c>
      <c r="H13" s="2"/>
      <c r="I13" s="3">
        <f t="shared" si="0"/>
        <v>0</v>
      </c>
      <c r="J13" s="4">
        <f t="shared" si="1"/>
        <v>0</v>
      </c>
      <c r="K13" s="15"/>
    </row>
    <row r="14" spans="1:11" ht="110.4">
      <c r="A14" s="2">
        <v>4</v>
      </c>
      <c r="B14" s="6" t="s">
        <v>49</v>
      </c>
      <c r="C14" s="14" t="s">
        <v>21</v>
      </c>
      <c r="D14" s="7">
        <v>150</v>
      </c>
      <c r="E14" s="7"/>
      <c r="F14" s="17"/>
      <c r="G14" s="3">
        <f t="shared" si="2"/>
        <v>0</v>
      </c>
      <c r="H14" s="2"/>
      <c r="I14" s="3">
        <f t="shared" si="0"/>
        <v>0</v>
      </c>
      <c r="J14" s="4">
        <f t="shared" si="1"/>
        <v>0</v>
      </c>
      <c r="K14" s="15"/>
    </row>
    <row r="15" spans="1:11" ht="82.8">
      <c r="A15" s="2">
        <v>5</v>
      </c>
      <c r="B15" s="6" t="s">
        <v>50</v>
      </c>
      <c r="C15" s="14" t="s">
        <v>23</v>
      </c>
      <c r="D15" s="7">
        <v>20</v>
      </c>
      <c r="E15" s="7"/>
      <c r="F15" s="17"/>
      <c r="G15" s="3">
        <f t="shared" si="2"/>
        <v>0</v>
      </c>
      <c r="H15" s="2"/>
      <c r="I15" s="3">
        <f t="shared" si="0"/>
        <v>0</v>
      </c>
      <c r="J15" s="4">
        <f t="shared" si="1"/>
        <v>0</v>
      </c>
      <c r="K15" s="15"/>
    </row>
    <row r="16" spans="1:11" ht="96.6">
      <c r="A16" s="2">
        <v>6</v>
      </c>
      <c r="B16" s="6" t="s">
        <v>45</v>
      </c>
      <c r="C16" s="14" t="s">
        <v>24</v>
      </c>
      <c r="D16" s="7">
        <v>80</v>
      </c>
      <c r="E16" s="7"/>
      <c r="F16" s="17"/>
      <c r="G16" s="3">
        <f t="shared" si="2"/>
        <v>0</v>
      </c>
      <c r="H16" s="2"/>
      <c r="I16" s="3">
        <f t="shared" si="0"/>
        <v>0</v>
      </c>
      <c r="J16" s="4">
        <f t="shared" si="1"/>
        <v>0</v>
      </c>
      <c r="K16" s="15"/>
    </row>
    <row r="17" spans="1:11" ht="82.8">
      <c r="A17" s="2">
        <v>7</v>
      </c>
      <c r="B17" s="6" t="s">
        <v>51</v>
      </c>
      <c r="C17" s="14" t="s">
        <v>25</v>
      </c>
      <c r="D17" s="7">
        <v>250</v>
      </c>
      <c r="E17" s="7"/>
      <c r="F17" s="17"/>
      <c r="G17" s="3">
        <f t="shared" si="2"/>
        <v>0</v>
      </c>
      <c r="H17" s="2"/>
      <c r="I17" s="3">
        <f t="shared" si="0"/>
        <v>0</v>
      </c>
      <c r="J17" s="4">
        <f t="shared" si="1"/>
        <v>0</v>
      </c>
      <c r="K17" s="15"/>
    </row>
    <row r="18" spans="1:11" ht="82.8">
      <c r="A18" s="2">
        <v>8</v>
      </c>
      <c r="B18" s="6" t="s">
        <v>44</v>
      </c>
      <c r="C18" s="14" t="s">
        <v>26</v>
      </c>
      <c r="D18" s="7">
        <v>500</v>
      </c>
      <c r="E18" s="7"/>
      <c r="F18" s="17"/>
      <c r="G18" s="3">
        <f t="shared" si="2"/>
        <v>0</v>
      </c>
      <c r="H18" s="2"/>
      <c r="I18" s="3">
        <f t="shared" si="0"/>
        <v>0</v>
      </c>
      <c r="J18" s="4">
        <f t="shared" si="1"/>
        <v>0</v>
      </c>
      <c r="K18" s="15"/>
    </row>
    <row r="19" spans="1:11" ht="15" thickBot="1">
      <c r="A19" s="1"/>
      <c r="B19" s="1"/>
      <c r="C19" s="1"/>
      <c r="D19" s="18"/>
      <c r="E19" s="18"/>
      <c r="F19" s="19"/>
      <c r="G19" s="5">
        <f>SUM(G11:G18)</f>
        <v>0</v>
      </c>
      <c r="H19" s="1"/>
      <c r="I19" s="1"/>
      <c r="J19" s="5">
        <f>SUM(J11:J18)</f>
        <v>0</v>
      </c>
    </row>
    <row r="20" spans="1:11" ht="14.4">
      <c r="A20" s="1"/>
      <c r="B20" s="8"/>
      <c r="C20" s="1"/>
      <c r="D20" s="1"/>
      <c r="E20" s="1"/>
      <c r="F20" s="1"/>
      <c r="G20" s="1"/>
      <c r="H20" s="1"/>
      <c r="I20" s="1"/>
      <c r="J20" s="1"/>
    </row>
    <row r="21" spans="1:11" ht="55.2">
      <c r="A21" s="1"/>
      <c r="B21" s="9" t="s">
        <v>28</v>
      </c>
      <c r="C21" s="1"/>
      <c r="D21" s="1"/>
      <c r="E21" s="1"/>
      <c r="F21" s="1"/>
      <c r="G21" s="1"/>
      <c r="H21" s="1"/>
      <c r="I21" s="1"/>
      <c r="J21" s="1"/>
    </row>
    <row r="22" spans="1:11" ht="14.4">
      <c r="A22" s="1"/>
      <c r="B22" s="1"/>
      <c r="C22" s="1"/>
      <c r="D22" s="1"/>
      <c r="E22" s="1"/>
      <c r="F22" s="1"/>
      <c r="G22" s="20" t="s">
        <v>9</v>
      </c>
      <c r="H22" s="20"/>
      <c r="I22" s="20"/>
      <c r="J22" s="11"/>
    </row>
    <row r="23" spans="1:11" ht="41.25" customHeight="1"/>
  </sheetData>
  <mergeCells count="17">
    <mergeCell ref="D19:F19"/>
    <mergeCell ref="G22:I22"/>
    <mergeCell ref="E8:E9"/>
    <mergeCell ref="A1:J1"/>
    <mergeCell ref="A2:K2"/>
    <mergeCell ref="A3:K3"/>
    <mergeCell ref="A5:J5"/>
    <mergeCell ref="J8:J9"/>
    <mergeCell ref="G8:G9"/>
    <mergeCell ref="A8:A9"/>
    <mergeCell ref="B8:B9"/>
    <mergeCell ref="C8:C9"/>
    <mergeCell ref="D8:D9"/>
    <mergeCell ref="F8:F9"/>
    <mergeCell ref="A6:J6"/>
    <mergeCell ref="H8:I8"/>
    <mergeCell ref="K8:K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6" workbookViewId="0">
      <selection activeCell="H11" sqref="H11:H14"/>
    </sheetView>
  </sheetViews>
  <sheetFormatPr defaultRowHeight="13.8"/>
  <cols>
    <col min="1" max="1" width="6.19921875" customWidth="1"/>
    <col min="2" max="2" width="37.5" customWidth="1"/>
    <col min="3" max="3" width="13.8984375" customWidth="1"/>
    <col min="4" max="4" width="10.09765625" bestFit="1" customWidth="1"/>
    <col min="5" max="5" width="10.09765625" customWidth="1"/>
  </cols>
  <sheetData>
    <row r="1" spans="1:11" ht="14.4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4.25" customHeigh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5" customHeight="1">
      <c r="A3" s="25" t="s">
        <v>61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1">
      <c r="A5" s="26" t="s">
        <v>10</v>
      </c>
      <c r="B5" s="27"/>
      <c r="C5" s="27"/>
      <c r="D5" s="27"/>
      <c r="E5" s="27"/>
      <c r="F5" s="27"/>
      <c r="G5" s="27"/>
      <c r="H5" s="27"/>
      <c r="I5" s="27"/>
      <c r="J5" s="27"/>
    </row>
    <row r="6" spans="1:11" ht="14.4">
      <c r="A6" s="23" t="s">
        <v>29</v>
      </c>
      <c r="B6" s="28"/>
      <c r="C6" s="28"/>
      <c r="D6" s="28"/>
      <c r="E6" s="28"/>
      <c r="F6" s="28"/>
      <c r="G6" s="28"/>
      <c r="H6" s="28"/>
      <c r="I6" s="28"/>
      <c r="J6" s="28"/>
    </row>
    <row r="7" spans="1:11" ht="14.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4.25" customHeight="1">
      <c r="A8" s="21" t="s">
        <v>0</v>
      </c>
      <c r="B8" s="21" t="s">
        <v>12</v>
      </c>
      <c r="C8" s="29" t="s">
        <v>13</v>
      </c>
      <c r="D8" s="29" t="s">
        <v>27</v>
      </c>
      <c r="E8" s="31" t="s">
        <v>30</v>
      </c>
      <c r="F8" s="29" t="s">
        <v>2</v>
      </c>
      <c r="G8" s="29" t="s">
        <v>3</v>
      </c>
      <c r="H8" s="29" t="s">
        <v>4</v>
      </c>
      <c r="I8" s="30"/>
      <c r="J8" s="29" t="s">
        <v>6</v>
      </c>
      <c r="K8" s="29" t="s">
        <v>14</v>
      </c>
    </row>
    <row r="9" spans="1:11" ht="27.6">
      <c r="A9" s="22"/>
      <c r="B9" s="22"/>
      <c r="C9" s="22"/>
      <c r="D9" s="22"/>
      <c r="E9" s="32"/>
      <c r="F9" s="22"/>
      <c r="G9" s="22"/>
      <c r="H9" s="13" t="s">
        <v>7</v>
      </c>
      <c r="I9" s="13" t="s">
        <v>5</v>
      </c>
      <c r="J9" s="29"/>
      <c r="K9" s="29"/>
    </row>
    <row r="10" spans="1:1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</row>
    <row r="11" spans="1:11" ht="82.8">
      <c r="A11" s="2">
        <v>1</v>
      </c>
      <c r="B11" s="6" t="s">
        <v>52</v>
      </c>
      <c r="C11" s="14" t="s">
        <v>22</v>
      </c>
      <c r="D11" s="7">
        <v>90</v>
      </c>
      <c r="E11" s="7"/>
      <c r="F11" s="2"/>
      <c r="G11" s="3">
        <f>ROUND(E11*F11,2)</f>
        <v>0</v>
      </c>
      <c r="H11" s="2"/>
      <c r="I11" s="3">
        <f>+G11*H11%</f>
        <v>0</v>
      </c>
      <c r="J11" s="4">
        <f>ROUND(G11+I11,2)</f>
        <v>0</v>
      </c>
      <c r="K11" s="15"/>
    </row>
    <row r="12" spans="1:11" ht="82.8">
      <c r="A12" s="2">
        <v>2</v>
      </c>
      <c r="B12" s="6" t="s">
        <v>53</v>
      </c>
      <c r="C12" s="14" t="s">
        <v>31</v>
      </c>
      <c r="D12" s="7">
        <v>90</v>
      </c>
      <c r="E12" s="7"/>
      <c r="F12" s="2"/>
      <c r="G12" s="3">
        <f t="shared" ref="G12:G14" si="0">ROUND(E12*F12,2)</f>
        <v>0</v>
      </c>
      <c r="H12" s="2"/>
      <c r="I12" s="3">
        <f>+G12*H12%</f>
        <v>0</v>
      </c>
      <c r="J12" s="4">
        <f>ROUND(G12+I12,2)</f>
        <v>0</v>
      </c>
      <c r="K12" s="15"/>
    </row>
    <row r="13" spans="1:11" ht="96.6">
      <c r="A13" s="2">
        <v>3</v>
      </c>
      <c r="B13" s="6" t="s">
        <v>54</v>
      </c>
      <c r="C13" s="14" t="s">
        <v>32</v>
      </c>
      <c r="D13" s="7">
        <v>20</v>
      </c>
      <c r="E13" s="7"/>
      <c r="F13" s="2"/>
      <c r="G13" s="3">
        <f t="shared" si="0"/>
        <v>0</v>
      </c>
      <c r="H13" s="2"/>
      <c r="I13" s="3">
        <f>+G13*H13%</f>
        <v>0</v>
      </c>
      <c r="J13" s="4">
        <f>ROUND(G13+I13,2)</f>
        <v>0</v>
      </c>
      <c r="K13" s="15"/>
    </row>
    <row r="14" spans="1:11" ht="69">
      <c r="A14" s="2">
        <v>4</v>
      </c>
      <c r="B14" s="6" t="s">
        <v>55</v>
      </c>
      <c r="C14" s="14" t="s">
        <v>33</v>
      </c>
      <c r="D14" s="7">
        <v>30</v>
      </c>
      <c r="E14" s="7"/>
      <c r="F14" s="2"/>
      <c r="G14" s="3">
        <f t="shared" si="0"/>
        <v>0</v>
      </c>
      <c r="H14" s="2"/>
      <c r="I14" s="3">
        <f>+G14*H14%</f>
        <v>0</v>
      </c>
      <c r="J14" s="4">
        <f>ROUND(G14+I14,2)</f>
        <v>0</v>
      </c>
      <c r="K14" s="15"/>
    </row>
    <row r="15" spans="1:11" ht="15" thickBot="1">
      <c r="A15" s="1"/>
      <c r="B15" s="1"/>
      <c r="C15" s="1"/>
      <c r="D15" s="18"/>
      <c r="E15" s="18"/>
      <c r="F15" s="19"/>
      <c r="G15" s="5">
        <f>SUM(G11:G14)</f>
        <v>0</v>
      </c>
      <c r="H15" s="1"/>
      <c r="I15" s="1"/>
      <c r="J15" s="5">
        <f>SUM(J11:J14)</f>
        <v>0</v>
      </c>
    </row>
    <row r="16" spans="1:11" ht="14.4">
      <c r="A16" s="1"/>
      <c r="B16" s="8"/>
      <c r="C16" s="1"/>
      <c r="D16" s="1"/>
      <c r="E16" s="1"/>
      <c r="F16" s="1"/>
      <c r="G16" s="1"/>
      <c r="H16" s="1"/>
      <c r="I16" s="1"/>
      <c r="J16" s="1"/>
    </row>
    <row r="17" spans="1:10" ht="14.4">
      <c r="A17" s="1"/>
      <c r="B17" s="9"/>
      <c r="C17" s="1"/>
      <c r="D17" s="1"/>
      <c r="E17" s="1"/>
      <c r="F17" s="1"/>
      <c r="G17" s="1"/>
      <c r="H17" s="1"/>
      <c r="I17" s="1"/>
      <c r="J17" s="1"/>
    </row>
    <row r="18" spans="1:10" ht="41.25" customHeight="1">
      <c r="A18" s="1"/>
      <c r="B18" s="1"/>
      <c r="C18" s="1"/>
      <c r="D18" s="1"/>
      <c r="E18" s="1"/>
      <c r="F18" s="1"/>
      <c r="G18" s="20" t="s">
        <v>9</v>
      </c>
      <c r="H18" s="20"/>
      <c r="I18" s="20"/>
      <c r="J18" s="11"/>
    </row>
  </sheetData>
  <mergeCells count="17">
    <mergeCell ref="D15:F15"/>
    <mergeCell ref="G18:I18"/>
    <mergeCell ref="A6:J6"/>
    <mergeCell ref="H8:I8"/>
    <mergeCell ref="K8:K9"/>
    <mergeCell ref="E8:E9"/>
    <mergeCell ref="A1:J1"/>
    <mergeCell ref="A2:K2"/>
    <mergeCell ref="A3:K3"/>
    <mergeCell ref="A5:J5"/>
    <mergeCell ref="J8:J9"/>
    <mergeCell ref="G8:G9"/>
    <mergeCell ref="A8:A9"/>
    <mergeCell ref="B8:B9"/>
    <mergeCell ref="C8:C9"/>
    <mergeCell ref="D8:D9"/>
    <mergeCell ref="F8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11" sqref="E11"/>
    </sheetView>
  </sheetViews>
  <sheetFormatPr defaultRowHeight="13.8"/>
  <cols>
    <col min="1" max="1" width="6.19921875" customWidth="1"/>
    <col min="2" max="2" width="37.5" customWidth="1"/>
    <col min="3" max="3" width="13.8984375" customWidth="1"/>
    <col min="4" max="4" width="10.09765625" bestFit="1" customWidth="1"/>
  </cols>
  <sheetData>
    <row r="1" spans="1:10" ht="14.4">
      <c r="A1" s="23" t="s">
        <v>59</v>
      </c>
      <c r="B1" s="23"/>
      <c r="C1" s="23"/>
      <c r="D1" s="23"/>
      <c r="E1" s="23"/>
      <c r="F1" s="23"/>
      <c r="G1" s="23"/>
      <c r="H1" s="23"/>
      <c r="I1" s="23"/>
    </row>
    <row r="2" spans="1:10" ht="14.25" customHeigh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48" customHeight="1">
      <c r="A3" s="25" t="s">
        <v>60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4.2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>
      <c r="A5" s="26" t="s">
        <v>10</v>
      </c>
      <c r="B5" s="27"/>
      <c r="C5" s="27"/>
      <c r="D5" s="27"/>
      <c r="E5" s="27"/>
      <c r="F5" s="27"/>
      <c r="G5" s="27"/>
      <c r="H5" s="27"/>
      <c r="I5" s="27"/>
    </row>
    <row r="6" spans="1:10" ht="14.4">
      <c r="A6" s="23" t="s">
        <v>34</v>
      </c>
      <c r="B6" s="28"/>
      <c r="C6" s="28"/>
      <c r="D6" s="28"/>
      <c r="E6" s="28"/>
      <c r="F6" s="28"/>
      <c r="G6" s="28"/>
      <c r="H6" s="28"/>
      <c r="I6" s="28"/>
    </row>
    <row r="7" spans="1:10" ht="14.4">
      <c r="A7" s="1"/>
      <c r="B7" s="1"/>
      <c r="C7" s="1"/>
      <c r="D7" s="1"/>
      <c r="E7" s="1"/>
      <c r="F7" s="1"/>
      <c r="G7" s="1"/>
      <c r="H7" s="1"/>
      <c r="I7" s="1"/>
    </row>
    <row r="8" spans="1:10" ht="14.25" customHeight="1">
      <c r="A8" s="21" t="s">
        <v>0</v>
      </c>
      <c r="B8" s="21" t="s">
        <v>12</v>
      </c>
      <c r="C8" s="29" t="s">
        <v>13</v>
      </c>
      <c r="D8" s="21" t="s">
        <v>1</v>
      </c>
      <c r="E8" s="29" t="s">
        <v>2</v>
      </c>
      <c r="F8" s="29" t="s">
        <v>3</v>
      </c>
      <c r="G8" s="29" t="s">
        <v>4</v>
      </c>
      <c r="H8" s="30"/>
      <c r="I8" s="29" t="s">
        <v>6</v>
      </c>
      <c r="J8" s="29" t="s">
        <v>14</v>
      </c>
    </row>
    <row r="9" spans="1:10" ht="27.6">
      <c r="A9" s="22"/>
      <c r="B9" s="22"/>
      <c r="C9" s="22"/>
      <c r="D9" s="22"/>
      <c r="E9" s="22"/>
      <c r="F9" s="22"/>
      <c r="G9" s="13" t="s">
        <v>7</v>
      </c>
      <c r="H9" s="13" t="s">
        <v>5</v>
      </c>
      <c r="I9" s="29"/>
      <c r="J9" s="29"/>
    </row>
    <row r="10" spans="1:10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193.2">
      <c r="A11" s="2">
        <v>1</v>
      </c>
      <c r="B11" s="6" t="s">
        <v>56</v>
      </c>
      <c r="C11" s="14" t="s">
        <v>35</v>
      </c>
      <c r="D11" s="7">
        <v>5</v>
      </c>
      <c r="E11" s="2"/>
      <c r="F11" s="3">
        <f t="shared" ref="F11" si="0">ROUND(D11*E11,2)</f>
        <v>0</v>
      </c>
      <c r="G11" s="2"/>
      <c r="H11" s="3">
        <f>+F11*G11%</f>
        <v>0</v>
      </c>
      <c r="I11" s="4">
        <f>ROUND(F11+H11,2)</f>
        <v>0</v>
      </c>
      <c r="J11" s="15"/>
    </row>
    <row r="12" spans="1:10" ht="15" thickBot="1">
      <c r="A12" s="1"/>
      <c r="B12" s="1"/>
      <c r="C12" s="1"/>
      <c r="D12" s="18"/>
      <c r="E12" s="19"/>
      <c r="F12" s="5">
        <f>SUM(F11:F11)</f>
        <v>0</v>
      </c>
      <c r="G12" s="1"/>
      <c r="H12" s="1"/>
      <c r="I12" s="5">
        <f>SUM(I11:I11)</f>
        <v>0</v>
      </c>
    </row>
    <row r="13" spans="1:10" ht="14.4">
      <c r="A13" s="1"/>
      <c r="B13" s="8"/>
      <c r="C13" s="1"/>
      <c r="D13" s="1"/>
      <c r="E13" s="1"/>
      <c r="F13" s="1"/>
      <c r="G13" s="1"/>
      <c r="H13" s="1"/>
      <c r="I13" s="1"/>
    </row>
    <row r="14" spans="1:10" ht="14.4">
      <c r="A14" s="1"/>
      <c r="B14" s="9"/>
      <c r="C14" s="1"/>
      <c r="D14" s="1"/>
      <c r="E14" s="1"/>
      <c r="F14" s="1"/>
      <c r="G14" s="1"/>
      <c r="H14" s="1"/>
      <c r="I14" s="1"/>
    </row>
    <row r="15" spans="1:10" ht="41.25" customHeight="1">
      <c r="A15" s="1"/>
      <c r="B15" s="1"/>
      <c r="C15" s="1"/>
      <c r="D15" s="1"/>
      <c r="E15" s="1"/>
      <c r="F15" s="20" t="s">
        <v>9</v>
      </c>
      <c r="G15" s="20"/>
      <c r="H15" s="20"/>
      <c r="I15" s="11"/>
    </row>
  </sheetData>
  <mergeCells count="16">
    <mergeCell ref="D12:E12"/>
    <mergeCell ref="F15:H15"/>
    <mergeCell ref="A1:I1"/>
    <mergeCell ref="A2:J2"/>
    <mergeCell ref="A3:J3"/>
    <mergeCell ref="A5:I5"/>
    <mergeCell ref="I8:I9"/>
    <mergeCell ref="F8:F9"/>
    <mergeCell ref="A8:A9"/>
    <mergeCell ref="B8:B9"/>
    <mergeCell ref="C8:C9"/>
    <mergeCell ref="D8:D9"/>
    <mergeCell ref="E8:E9"/>
    <mergeCell ref="A6:I6"/>
    <mergeCell ref="G8:H8"/>
    <mergeCell ref="J8:J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11" sqref="G11:G12"/>
    </sheetView>
  </sheetViews>
  <sheetFormatPr defaultRowHeight="13.8"/>
  <cols>
    <col min="1" max="1" width="6.19921875" customWidth="1"/>
    <col min="2" max="2" width="37.5" customWidth="1"/>
    <col min="3" max="3" width="13.8984375" customWidth="1"/>
    <col min="4" max="4" width="10.09765625" bestFit="1" customWidth="1"/>
  </cols>
  <sheetData>
    <row r="1" spans="1:10" ht="14.4">
      <c r="A1" s="23" t="s">
        <v>59</v>
      </c>
      <c r="B1" s="23"/>
      <c r="C1" s="23"/>
      <c r="D1" s="23"/>
      <c r="E1" s="23"/>
      <c r="F1" s="23"/>
      <c r="G1" s="23"/>
      <c r="H1" s="23"/>
      <c r="I1" s="23"/>
    </row>
    <row r="2" spans="1:10" ht="14.25" customHeight="1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4" customHeight="1">
      <c r="A3" s="25" t="s">
        <v>60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4.2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>
      <c r="A5" s="26" t="s">
        <v>10</v>
      </c>
      <c r="B5" s="27"/>
      <c r="C5" s="27"/>
      <c r="D5" s="27"/>
      <c r="E5" s="27"/>
      <c r="F5" s="27"/>
      <c r="G5" s="27"/>
      <c r="H5" s="27"/>
      <c r="I5" s="27"/>
    </row>
    <row r="6" spans="1:10" ht="14.4">
      <c r="A6" s="23" t="s">
        <v>36</v>
      </c>
      <c r="B6" s="28"/>
      <c r="C6" s="28"/>
      <c r="D6" s="28"/>
      <c r="E6" s="28"/>
      <c r="F6" s="28"/>
      <c r="G6" s="28"/>
      <c r="H6" s="28"/>
      <c r="I6" s="28"/>
    </row>
    <row r="7" spans="1:10" ht="14.4">
      <c r="A7" s="1"/>
      <c r="B7" s="1"/>
      <c r="C7" s="1"/>
      <c r="D7" s="1"/>
      <c r="E7" s="1"/>
      <c r="F7" s="1"/>
      <c r="G7" s="1"/>
      <c r="H7" s="1"/>
      <c r="I7" s="1"/>
    </row>
    <row r="8" spans="1:10" ht="14.25" customHeight="1">
      <c r="A8" s="21" t="s">
        <v>0</v>
      </c>
      <c r="B8" s="21" t="s">
        <v>12</v>
      </c>
      <c r="C8" s="29" t="s">
        <v>13</v>
      </c>
      <c r="D8" s="21" t="s">
        <v>1</v>
      </c>
      <c r="E8" s="29" t="s">
        <v>2</v>
      </c>
      <c r="F8" s="29" t="s">
        <v>3</v>
      </c>
      <c r="G8" s="29" t="s">
        <v>4</v>
      </c>
      <c r="H8" s="30"/>
      <c r="I8" s="29" t="s">
        <v>6</v>
      </c>
      <c r="J8" s="29" t="s">
        <v>14</v>
      </c>
    </row>
    <row r="9" spans="1:10" ht="27.6">
      <c r="A9" s="22"/>
      <c r="B9" s="22"/>
      <c r="C9" s="22"/>
      <c r="D9" s="22"/>
      <c r="E9" s="22"/>
      <c r="F9" s="22"/>
      <c r="G9" s="13" t="s">
        <v>7</v>
      </c>
      <c r="H9" s="13" t="s">
        <v>5</v>
      </c>
      <c r="I9" s="29"/>
      <c r="J9" s="29"/>
    </row>
    <row r="10" spans="1:10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138">
      <c r="A11" s="2">
        <v>1</v>
      </c>
      <c r="B11" s="6" t="s">
        <v>57</v>
      </c>
      <c r="C11" s="14" t="s">
        <v>37</v>
      </c>
      <c r="D11" s="7">
        <v>500</v>
      </c>
      <c r="E11" s="2"/>
      <c r="F11" s="3">
        <f t="shared" ref="F11:F12" si="0">ROUND(D11*E11,2)</f>
        <v>0</v>
      </c>
      <c r="G11" s="2"/>
      <c r="H11" s="3">
        <f>+F11*G11%</f>
        <v>0</v>
      </c>
      <c r="I11" s="4">
        <f>ROUND(F11+H11,2)</f>
        <v>0</v>
      </c>
      <c r="J11" s="15"/>
    </row>
    <row r="12" spans="1:10" ht="138">
      <c r="A12" s="2">
        <v>2</v>
      </c>
      <c r="B12" s="6" t="s">
        <v>58</v>
      </c>
      <c r="C12" s="14" t="s">
        <v>37</v>
      </c>
      <c r="D12" s="7">
        <v>1000</v>
      </c>
      <c r="E12" s="2"/>
      <c r="F12" s="3">
        <f t="shared" si="0"/>
        <v>0</v>
      </c>
      <c r="G12" s="2"/>
      <c r="H12" s="3">
        <f>+F12*G12%</f>
        <v>0</v>
      </c>
      <c r="I12" s="4">
        <f>ROUND(F12+H12,2)</f>
        <v>0</v>
      </c>
      <c r="J12" s="15"/>
    </row>
    <row r="13" spans="1:10" ht="15" thickBot="1">
      <c r="A13" s="1"/>
      <c r="B13" s="1"/>
      <c r="C13" s="1"/>
      <c r="D13" s="18"/>
      <c r="E13" s="19"/>
      <c r="F13" s="5">
        <f>SUM(F11:F12)</f>
        <v>0</v>
      </c>
      <c r="G13" s="1"/>
      <c r="H13" s="1"/>
      <c r="I13" s="5">
        <f>SUM(I11:I12)</f>
        <v>0</v>
      </c>
    </row>
    <row r="14" spans="1:10" ht="14.4">
      <c r="A14" s="1"/>
      <c r="B14" s="8"/>
      <c r="C14" s="1"/>
      <c r="D14" s="1"/>
      <c r="E14" s="1"/>
      <c r="F14" s="1"/>
      <c r="G14" s="1"/>
      <c r="H14" s="1"/>
      <c r="I14" s="1"/>
    </row>
    <row r="15" spans="1:10" ht="14.4">
      <c r="A15" s="1"/>
      <c r="B15" s="9"/>
      <c r="C15" s="1"/>
      <c r="D15" s="1"/>
      <c r="E15" s="1"/>
      <c r="F15" s="1"/>
      <c r="G15" s="1"/>
      <c r="H15" s="1"/>
      <c r="I15" s="1"/>
    </row>
    <row r="16" spans="1:10" ht="41.25" customHeight="1">
      <c r="A16" s="1"/>
      <c r="B16" s="1"/>
      <c r="C16" s="1"/>
      <c r="D16" s="1"/>
      <c r="E16" s="1"/>
      <c r="F16" s="20" t="s">
        <v>9</v>
      </c>
      <c r="G16" s="20"/>
      <c r="H16" s="20"/>
      <c r="I16" s="11"/>
    </row>
  </sheetData>
  <mergeCells count="16">
    <mergeCell ref="D13:E13"/>
    <mergeCell ref="F16:H16"/>
    <mergeCell ref="A1:I1"/>
    <mergeCell ref="A2:J2"/>
    <mergeCell ref="A3:J3"/>
    <mergeCell ref="A5:I5"/>
    <mergeCell ref="I8:I9"/>
    <mergeCell ref="F8:F9"/>
    <mergeCell ref="A8:A9"/>
    <mergeCell ref="B8:B9"/>
    <mergeCell ref="C8:C9"/>
    <mergeCell ref="D8:D9"/>
    <mergeCell ref="E8:E9"/>
    <mergeCell ref="A6:I6"/>
    <mergeCell ref="G8:H8"/>
    <mergeCell ref="J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PFraszczak</dc:creator>
  <cp:lastModifiedBy>KM</cp:lastModifiedBy>
  <cp:lastPrinted>2017-09-29T09:15:24Z</cp:lastPrinted>
  <dcterms:created xsi:type="dcterms:W3CDTF">2010-06-08T05:48:52Z</dcterms:created>
  <dcterms:modified xsi:type="dcterms:W3CDTF">2019-10-21T22:09:19Z</dcterms:modified>
</cp:coreProperties>
</file>